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hiz\Downloads\"/>
    </mc:Choice>
  </mc:AlternateContent>
  <xr:revisionPtr revIDLastSave="0" documentId="13_ncr:1_{4A4A137A-EB36-4058-B577-52D216065D0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definedNames>
    <definedName name="_xlnm.Print_Area" localSheetId="0">Worksheet!$A$2:$I$570</definedName>
    <definedName name="_xlnm.Print_Titles" localSheetId="0">Worksheet!$1:$7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1" i="1" l="1"/>
  <c r="F561" i="1"/>
  <c r="H561" i="1" s="1"/>
  <c r="G560" i="1"/>
  <c r="F560" i="1"/>
  <c r="H560" i="1" s="1"/>
  <c r="G559" i="1"/>
  <c r="F559" i="1"/>
  <c r="H559" i="1" s="1"/>
  <c r="H558" i="1"/>
  <c r="G558" i="1"/>
  <c r="F558" i="1"/>
  <c r="G557" i="1"/>
  <c r="F557" i="1"/>
  <c r="H557" i="1" s="1"/>
  <c r="H556" i="1"/>
  <c r="G556" i="1"/>
  <c r="F556" i="1"/>
  <c r="H555" i="1"/>
  <c r="G555" i="1"/>
  <c r="F555" i="1"/>
  <c r="G554" i="1"/>
  <c r="F554" i="1"/>
  <c r="H554" i="1" s="1"/>
  <c r="G553" i="1"/>
  <c r="F553" i="1"/>
  <c r="H553" i="1" s="1"/>
  <c r="G552" i="1"/>
  <c r="F552" i="1"/>
  <c r="H552" i="1" s="1"/>
  <c r="G551" i="1"/>
  <c r="F551" i="1"/>
  <c r="H551" i="1" s="1"/>
  <c r="H550" i="1"/>
  <c r="G550" i="1"/>
  <c r="F550" i="1"/>
  <c r="G549" i="1"/>
  <c r="F549" i="1"/>
  <c r="H549" i="1" s="1"/>
  <c r="H548" i="1"/>
  <c r="G548" i="1"/>
  <c r="F548" i="1"/>
  <c r="H547" i="1"/>
  <c r="G547" i="1"/>
  <c r="F547" i="1"/>
  <c r="G546" i="1"/>
  <c r="F546" i="1"/>
  <c r="H546" i="1" s="1"/>
  <c r="G545" i="1"/>
  <c r="F545" i="1"/>
  <c r="H545" i="1" s="1"/>
  <c r="G544" i="1"/>
  <c r="F544" i="1"/>
  <c r="H544" i="1" s="1"/>
  <c r="G543" i="1"/>
  <c r="F543" i="1"/>
  <c r="H543" i="1" s="1"/>
  <c r="H542" i="1"/>
  <c r="G542" i="1"/>
  <c r="F542" i="1"/>
  <c r="G541" i="1"/>
  <c r="F541" i="1"/>
  <c r="H541" i="1" s="1"/>
  <c r="H540" i="1"/>
  <c r="G540" i="1"/>
  <c r="F540" i="1"/>
  <c r="H539" i="1"/>
  <c r="G539" i="1"/>
  <c r="F539" i="1"/>
  <c r="G538" i="1"/>
  <c r="F538" i="1"/>
  <c r="H538" i="1" s="1"/>
  <c r="G537" i="1"/>
  <c r="F537" i="1"/>
  <c r="H537" i="1" s="1"/>
  <c r="G536" i="1"/>
  <c r="F536" i="1"/>
  <c r="H536" i="1" s="1"/>
  <c r="G535" i="1"/>
  <c r="F535" i="1"/>
  <c r="H535" i="1" s="1"/>
  <c r="H534" i="1"/>
  <c r="G534" i="1"/>
  <c r="F534" i="1"/>
  <c r="G533" i="1"/>
  <c r="F533" i="1"/>
  <c r="H533" i="1" s="1"/>
  <c r="H532" i="1"/>
  <c r="G532" i="1"/>
  <c r="F532" i="1"/>
  <c r="H531" i="1"/>
  <c r="G531" i="1"/>
  <c r="F531" i="1"/>
  <c r="G530" i="1"/>
  <c r="F530" i="1"/>
  <c r="H530" i="1" s="1"/>
  <c r="G529" i="1"/>
  <c r="F529" i="1"/>
  <c r="H529" i="1" s="1"/>
  <c r="G528" i="1"/>
  <c r="F528" i="1"/>
  <c r="H528" i="1" s="1"/>
  <c r="G527" i="1"/>
  <c r="F527" i="1"/>
  <c r="H527" i="1" s="1"/>
  <c r="H526" i="1"/>
  <c r="G526" i="1"/>
  <c r="F526" i="1"/>
  <c r="G525" i="1"/>
  <c r="F525" i="1"/>
  <c r="H525" i="1" s="1"/>
  <c r="H524" i="1"/>
  <c r="G524" i="1"/>
  <c r="F524" i="1"/>
  <c r="H523" i="1"/>
  <c r="G523" i="1"/>
  <c r="F523" i="1"/>
  <c r="G522" i="1"/>
  <c r="F522" i="1"/>
  <c r="H522" i="1" s="1"/>
  <c r="G521" i="1"/>
  <c r="F521" i="1"/>
  <c r="H521" i="1" s="1"/>
  <c r="G520" i="1"/>
  <c r="F520" i="1"/>
  <c r="H520" i="1" s="1"/>
  <c r="G519" i="1"/>
  <c r="F519" i="1"/>
  <c r="H519" i="1" s="1"/>
  <c r="H518" i="1"/>
  <c r="G518" i="1"/>
  <c r="F518" i="1"/>
  <c r="G517" i="1"/>
  <c r="F517" i="1"/>
  <c r="H517" i="1" s="1"/>
  <c r="H516" i="1"/>
  <c r="G516" i="1"/>
  <c r="F516" i="1"/>
  <c r="H515" i="1"/>
  <c r="G515" i="1"/>
  <c r="F515" i="1"/>
  <c r="G514" i="1"/>
  <c r="F514" i="1"/>
  <c r="H514" i="1" s="1"/>
  <c r="G513" i="1"/>
  <c r="F513" i="1"/>
  <c r="H513" i="1" s="1"/>
  <c r="G512" i="1"/>
  <c r="F512" i="1"/>
  <c r="H512" i="1" s="1"/>
  <c r="G511" i="1"/>
  <c r="F511" i="1"/>
  <c r="H511" i="1" s="1"/>
  <c r="H510" i="1"/>
  <c r="G510" i="1"/>
  <c r="F510" i="1"/>
  <c r="G509" i="1"/>
  <c r="F509" i="1"/>
  <c r="H509" i="1" s="1"/>
  <c r="H508" i="1"/>
  <c r="G508" i="1"/>
  <c r="F508" i="1"/>
  <c r="H507" i="1"/>
  <c r="G507" i="1"/>
  <c r="F507" i="1"/>
  <c r="G506" i="1"/>
  <c r="F506" i="1"/>
  <c r="H506" i="1" s="1"/>
  <c r="G505" i="1"/>
  <c r="F505" i="1"/>
  <c r="H505" i="1" s="1"/>
  <c r="G504" i="1"/>
  <c r="F504" i="1"/>
  <c r="H504" i="1" s="1"/>
  <c r="G503" i="1"/>
  <c r="F503" i="1"/>
  <c r="H503" i="1" s="1"/>
  <c r="H500" i="1"/>
  <c r="G500" i="1"/>
  <c r="F500" i="1"/>
  <c r="G499" i="1"/>
  <c r="F499" i="1"/>
  <c r="H499" i="1" s="1"/>
  <c r="H498" i="1"/>
  <c r="G498" i="1"/>
  <c r="F498" i="1"/>
  <c r="H497" i="1"/>
  <c r="G497" i="1"/>
  <c r="F497" i="1"/>
  <c r="G496" i="1"/>
  <c r="F496" i="1"/>
  <c r="H496" i="1" s="1"/>
  <c r="G495" i="1"/>
  <c r="F495" i="1"/>
  <c r="H495" i="1" s="1"/>
  <c r="H494" i="1"/>
  <c r="G494" i="1"/>
  <c r="F494" i="1"/>
  <c r="H493" i="1"/>
  <c r="G493" i="1"/>
  <c r="F493" i="1"/>
  <c r="H492" i="1"/>
  <c r="G492" i="1"/>
  <c r="F492" i="1"/>
  <c r="G491" i="1"/>
  <c r="F491" i="1"/>
  <c r="H491" i="1" s="1"/>
  <c r="H490" i="1"/>
  <c r="G490" i="1"/>
  <c r="F490" i="1"/>
  <c r="H489" i="1"/>
  <c r="G489" i="1"/>
  <c r="F489" i="1"/>
  <c r="G488" i="1"/>
  <c r="F488" i="1"/>
  <c r="H488" i="1" s="1"/>
  <c r="G487" i="1"/>
  <c r="F487" i="1"/>
  <c r="H487" i="1" s="1"/>
  <c r="H486" i="1"/>
  <c r="G486" i="1"/>
  <c r="F486" i="1"/>
  <c r="H485" i="1"/>
  <c r="G485" i="1"/>
  <c r="F485" i="1"/>
  <c r="H484" i="1"/>
  <c r="G484" i="1"/>
  <c r="F484" i="1"/>
  <c r="G483" i="1"/>
  <c r="F483" i="1"/>
  <c r="H483" i="1" s="1"/>
  <c r="H482" i="1"/>
  <c r="G482" i="1"/>
  <c r="F482" i="1"/>
  <c r="H481" i="1"/>
  <c r="G481" i="1"/>
  <c r="F481" i="1"/>
  <c r="G480" i="1"/>
  <c r="F480" i="1"/>
  <c r="H480" i="1" s="1"/>
  <c r="G479" i="1"/>
  <c r="F479" i="1"/>
  <c r="H479" i="1" s="1"/>
  <c r="H478" i="1"/>
  <c r="G478" i="1"/>
  <c r="F478" i="1"/>
  <c r="H477" i="1"/>
  <c r="G477" i="1"/>
  <c r="F477" i="1"/>
  <c r="H476" i="1"/>
  <c r="G476" i="1"/>
  <c r="F476" i="1"/>
  <c r="G475" i="1"/>
  <c r="F475" i="1"/>
  <c r="H475" i="1" s="1"/>
  <c r="H474" i="1"/>
  <c r="G474" i="1"/>
  <c r="F474" i="1"/>
  <c r="H473" i="1"/>
  <c r="G473" i="1"/>
  <c r="F473" i="1"/>
  <c r="G470" i="1"/>
  <c r="F470" i="1"/>
  <c r="H470" i="1" s="1"/>
  <c r="G469" i="1"/>
  <c r="F469" i="1"/>
  <c r="H469" i="1" s="1"/>
  <c r="H468" i="1"/>
  <c r="G468" i="1"/>
  <c r="F468" i="1"/>
  <c r="H467" i="1"/>
  <c r="G467" i="1"/>
  <c r="F467" i="1"/>
  <c r="G466" i="1"/>
  <c r="F466" i="1"/>
  <c r="H466" i="1" s="1"/>
  <c r="G465" i="1"/>
  <c r="F465" i="1"/>
  <c r="H465" i="1" s="1"/>
  <c r="H464" i="1"/>
  <c r="G464" i="1"/>
  <c r="F464" i="1"/>
  <c r="H463" i="1"/>
  <c r="G463" i="1"/>
  <c r="F463" i="1"/>
  <c r="G462" i="1"/>
  <c r="F462" i="1"/>
  <c r="H462" i="1" s="1"/>
  <c r="G461" i="1"/>
  <c r="F461" i="1"/>
  <c r="H461" i="1" s="1"/>
  <c r="H460" i="1"/>
  <c r="G460" i="1"/>
  <c r="F460" i="1"/>
  <c r="H459" i="1"/>
  <c r="G459" i="1"/>
  <c r="F459" i="1"/>
  <c r="G458" i="1"/>
  <c r="F458" i="1"/>
  <c r="H458" i="1" s="1"/>
  <c r="G457" i="1"/>
  <c r="F457" i="1"/>
  <c r="H457" i="1" s="1"/>
  <c r="H456" i="1"/>
  <c r="G456" i="1"/>
  <c r="F456" i="1"/>
  <c r="H455" i="1"/>
  <c r="G455" i="1"/>
  <c r="F455" i="1"/>
  <c r="G454" i="1"/>
  <c r="F454" i="1"/>
  <c r="H454" i="1" s="1"/>
  <c r="G453" i="1"/>
  <c r="F453" i="1"/>
  <c r="H453" i="1" s="1"/>
  <c r="H452" i="1"/>
  <c r="G452" i="1"/>
  <c r="F452" i="1"/>
  <c r="H451" i="1"/>
  <c r="G451" i="1"/>
  <c r="F451" i="1"/>
  <c r="G450" i="1"/>
  <c r="F450" i="1"/>
  <c r="H450" i="1" s="1"/>
  <c r="G449" i="1"/>
  <c r="F449" i="1"/>
  <c r="H449" i="1" s="1"/>
  <c r="H448" i="1"/>
  <c r="G448" i="1"/>
  <c r="F448" i="1"/>
  <c r="H447" i="1"/>
  <c r="G447" i="1"/>
  <c r="F447" i="1"/>
  <c r="G446" i="1"/>
  <c r="F446" i="1"/>
  <c r="H446" i="1" s="1"/>
  <c r="G445" i="1"/>
  <c r="F445" i="1"/>
  <c r="H445" i="1" s="1"/>
  <c r="H444" i="1"/>
  <c r="G444" i="1"/>
  <c r="F444" i="1"/>
  <c r="H443" i="1"/>
  <c r="G443" i="1"/>
  <c r="F443" i="1"/>
  <c r="G442" i="1"/>
  <c r="F442" i="1"/>
  <c r="H442" i="1" s="1"/>
  <c r="G441" i="1"/>
  <c r="F441" i="1"/>
  <c r="H441" i="1" s="1"/>
  <c r="H440" i="1"/>
  <c r="G440" i="1"/>
  <c r="F440" i="1"/>
  <c r="H439" i="1"/>
  <c r="G439" i="1"/>
  <c r="F439" i="1"/>
  <c r="G438" i="1"/>
  <c r="F438" i="1"/>
  <c r="H438" i="1" s="1"/>
  <c r="G437" i="1"/>
  <c r="F437" i="1"/>
  <c r="H437" i="1" s="1"/>
  <c r="H436" i="1"/>
  <c r="G436" i="1"/>
  <c r="F436" i="1"/>
  <c r="H435" i="1"/>
  <c r="G435" i="1"/>
  <c r="F435" i="1"/>
  <c r="G434" i="1"/>
  <c r="F434" i="1"/>
  <c r="H434" i="1" s="1"/>
  <c r="G433" i="1"/>
  <c r="F433" i="1"/>
  <c r="H433" i="1" s="1"/>
  <c r="H432" i="1"/>
  <c r="G432" i="1"/>
  <c r="F432" i="1"/>
  <c r="H431" i="1"/>
  <c r="G431" i="1"/>
  <c r="F431" i="1"/>
  <c r="G430" i="1"/>
  <c r="F430" i="1"/>
  <c r="H430" i="1" s="1"/>
  <c r="G429" i="1"/>
  <c r="F429" i="1"/>
  <c r="H429" i="1" s="1"/>
  <c r="H428" i="1"/>
  <c r="G428" i="1"/>
  <c r="F428" i="1"/>
  <c r="H427" i="1"/>
  <c r="G427" i="1"/>
  <c r="F427" i="1"/>
  <c r="G426" i="1"/>
  <c r="F426" i="1"/>
  <c r="H426" i="1" s="1"/>
  <c r="G425" i="1"/>
  <c r="F425" i="1"/>
  <c r="H425" i="1" s="1"/>
  <c r="H424" i="1"/>
  <c r="G424" i="1"/>
  <c r="F424" i="1"/>
  <c r="H423" i="1"/>
  <c r="G423" i="1"/>
  <c r="F423" i="1"/>
  <c r="G422" i="1"/>
  <c r="F422" i="1"/>
  <c r="H422" i="1" s="1"/>
  <c r="G421" i="1"/>
  <c r="F421" i="1"/>
  <c r="H421" i="1" s="1"/>
  <c r="H420" i="1"/>
  <c r="G420" i="1"/>
  <c r="F420" i="1"/>
  <c r="H419" i="1"/>
  <c r="G419" i="1"/>
  <c r="F419" i="1"/>
  <c r="G418" i="1"/>
  <c r="F418" i="1"/>
  <c r="H418" i="1" s="1"/>
  <c r="G417" i="1"/>
  <c r="F417" i="1"/>
  <c r="H417" i="1" s="1"/>
  <c r="H416" i="1"/>
  <c r="G416" i="1"/>
  <c r="F416" i="1"/>
  <c r="H415" i="1"/>
  <c r="G415" i="1"/>
  <c r="F415" i="1"/>
  <c r="G414" i="1"/>
  <c r="F414" i="1"/>
  <c r="H414" i="1" s="1"/>
  <c r="G413" i="1"/>
  <c r="F413" i="1"/>
  <c r="H413" i="1" s="1"/>
  <c r="H412" i="1"/>
  <c r="G412" i="1"/>
  <c r="F412" i="1"/>
  <c r="H411" i="1"/>
  <c r="G411" i="1"/>
  <c r="F411" i="1"/>
  <c r="G410" i="1"/>
  <c r="F410" i="1"/>
  <c r="H410" i="1" s="1"/>
  <c r="G409" i="1"/>
  <c r="F409" i="1"/>
  <c r="H409" i="1" s="1"/>
  <c r="H408" i="1"/>
  <c r="G408" i="1"/>
  <c r="F408" i="1"/>
  <c r="H407" i="1"/>
  <c r="G407" i="1"/>
  <c r="F407" i="1"/>
  <c r="G406" i="1"/>
  <c r="F406" i="1"/>
  <c r="H406" i="1" s="1"/>
  <c r="G405" i="1"/>
  <c r="F405" i="1"/>
  <c r="H405" i="1" s="1"/>
  <c r="H404" i="1"/>
  <c r="G404" i="1"/>
  <c r="F404" i="1"/>
  <c r="H403" i="1"/>
  <c r="G403" i="1"/>
  <c r="F403" i="1"/>
  <c r="G402" i="1"/>
  <c r="F402" i="1"/>
  <c r="H402" i="1" s="1"/>
  <c r="G401" i="1"/>
  <c r="F401" i="1"/>
  <c r="H401" i="1" s="1"/>
  <c r="H400" i="1"/>
  <c r="G400" i="1"/>
  <c r="F400" i="1"/>
  <c r="H399" i="1"/>
  <c r="G399" i="1"/>
  <c r="F399" i="1"/>
  <c r="G398" i="1"/>
  <c r="F398" i="1"/>
  <c r="H398" i="1" s="1"/>
  <c r="G397" i="1"/>
  <c r="F397" i="1"/>
  <c r="H397" i="1" s="1"/>
  <c r="H396" i="1"/>
  <c r="G396" i="1"/>
  <c r="F396" i="1"/>
  <c r="H395" i="1"/>
  <c r="G395" i="1"/>
  <c r="F395" i="1"/>
  <c r="G394" i="1"/>
  <c r="F394" i="1"/>
  <c r="H394" i="1" s="1"/>
  <c r="G393" i="1"/>
  <c r="F393" i="1"/>
  <c r="H393" i="1" s="1"/>
  <c r="H392" i="1"/>
  <c r="G392" i="1"/>
  <c r="F392" i="1"/>
  <c r="H391" i="1"/>
  <c r="G391" i="1"/>
  <c r="F391" i="1"/>
  <c r="G390" i="1"/>
  <c r="F390" i="1"/>
  <c r="H390" i="1" s="1"/>
  <c r="G389" i="1"/>
  <c r="F389" i="1"/>
  <c r="H389" i="1" s="1"/>
  <c r="G386" i="1"/>
  <c r="F386" i="1"/>
  <c r="H386" i="1" s="1"/>
  <c r="H385" i="1"/>
  <c r="G385" i="1"/>
  <c r="F385" i="1"/>
  <c r="G384" i="1"/>
  <c r="F384" i="1"/>
  <c r="H384" i="1" s="1"/>
  <c r="G383" i="1"/>
  <c r="F383" i="1"/>
  <c r="H383" i="1" s="1"/>
  <c r="H382" i="1"/>
  <c r="G382" i="1"/>
  <c r="F382" i="1"/>
  <c r="H381" i="1"/>
  <c r="G381" i="1"/>
  <c r="F381" i="1"/>
  <c r="H380" i="1"/>
  <c r="G380" i="1"/>
  <c r="F380" i="1"/>
  <c r="G379" i="1"/>
  <c r="F379" i="1"/>
  <c r="H379" i="1" s="1"/>
  <c r="G378" i="1"/>
  <c r="F378" i="1"/>
  <c r="H378" i="1" s="1"/>
  <c r="H377" i="1"/>
  <c r="G377" i="1"/>
  <c r="F377" i="1"/>
  <c r="H376" i="1"/>
  <c r="G376" i="1"/>
  <c r="F376" i="1"/>
  <c r="G375" i="1"/>
  <c r="F375" i="1"/>
  <c r="H375" i="1" s="1"/>
  <c r="G374" i="1"/>
  <c r="F374" i="1"/>
  <c r="H374" i="1" s="1"/>
  <c r="H373" i="1"/>
  <c r="G373" i="1"/>
  <c r="F373" i="1"/>
  <c r="H372" i="1"/>
  <c r="G372" i="1"/>
  <c r="F372" i="1"/>
  <c r="G371" i="1"/>
  <c r="F371" i="1"/>
  <c r="H371" i="1" s="1"/>
  <c r="G370" i="1"/>
  <c r="F370" i="1"/>
  <c r="H370" i="1" s="1"/>
  <c r="H369" i="1"/>
  <c r="G369" i="1"/>
  <c r="F369" i="1"/>
  <c r="H368" i="1"/>
  <c r="G368" i="1"/>
  <c r="F368" i="1"/>
  <c r="G367" i="1"/>
  <c r="F367" i="1"/>
  <c r="H367" i="1" s="1"/>
  <c r="G366" i="1"/>
  <c r="F366" i="1"/>
  <c r="H366" i="1" s="1"/>
  <c r="H365" i="1"/>
  <c r="G365" i="1"/>
  <c r="F365" i="1"/>
  <c r="H364" i="1"/>
  <c r="G364" i="1"/>
  <c r="F364" i="1"/>
  <c r="G363" i="1"/>
  <c r="F363" i="1"/>
  <c r="H363" i="1" s="1"/>
  <c r="G362" i="1"/>
  <c r="F362" i="1"/>
  <c r="H362" i="1" s="1"/>
  <c r="H361" i="1"/>
  <c r="G361" i="1"/>
  <c r="F361" i="1"/>
  <c r="H360" i="1"/>
  <c r="G360" i="1"/>
  <c r="F360" i="1"/>
  <c r="G359" i="1"/>
  <c r="F359" i="1"/>
  <c r="H359" i="1" s="1"/>
  <c r="G358" i="1"/>
  <c r="F358" i="1"/>
  <c r="H358" i="1" s="1"/>
  <c r="H357" i="1"/>
  <c r="G357" i="1"/>
  <c r="F357" i="1"/>
  <c r="H356" i="1"/>
  <c r="G356" i="1"/>
  <c r="F356" i="1"/>
  <c r="G355" i="1"/>
  <c r="F355" i="1"/>
  <c r="H355" i="1" s="1"/>
  <c r="G354" i="1"/>
  <c r="F354" i="1"/>
  <c r="H354" i="1" s="1"/>
  <c r="H353" i="1"/>
  <c r="G353" i="1"/>
  <c r="F353" i="1"/>
  <c r="H352" i="1"/>
  <c r="G352" i="1"/>
  <c r="F352" i="1"/>
  <c r="G351" i="1"/>
  <c r="F351" i="1"/>
  <c r="H351" i="1" s="1"/>
  <c r="G350" i="1"/>
  <c r="F350" i="1"/>
  <c r="H350" i="1" s="1"/>
  <c r="H349" i="1"/>
  <c r="G349" i="1"/>
  <c r="F349" i="1"/>
  <c r="H348" i="1"/>
  <c r="G348" i="1"/>
  <c r="F348" i="1"/>
  <c r="G347" i="1"/>
  <c r="F347" i="1"/>
  <c r="H347" i="1" s="1"/>
  <c r="G346" i="1"/>
  <c r="F346" i="1"/>
  <c r="H346" i="1" s="1"/>
  <c r="H345" i="1"/>
  <c r="G345" i="1"/>
  <c r="F345" i="1"/>
  <c r="H344" i="1"/>
  <c r="G344" i="1"/>
  <c r="F344" i="1"/>
  <c r="G343" i="1"/>
  <c r="F343" i="1"/>
  <c r="H343" i="1" s="1"/>
  <c r="G342" i="1"/>
  <c r="F342" i="1"/>
  <c r="H342" i="1" s="1"/>
  <c r="H341" i="1"/>
  <c r="G341" i="1"/>
  <c r="F341" i="1"/>
  <c r="H340" i="1"/>
  <c r="G340" i="1"/>
  <c r="F340" i="1"/>
  <c r="G339" i="1"/>
  <c r="F339" i="1"/>
  <c r="H339" i="1" s="1"/>
  <c r="G338" i="1"/>
  <c r="F338" i="1"/>
  <c r="H338" i="1" s="1"/>
  <c r="H337" i="1"/>
  <c r="G337" i="1"/>
  <c r="F337" i="1"/>
  <c r="H336" i="1"/>
  <c r="G336" i="1"/>
  <c r="F336" i="1"/>
  <c r="G335" i="1"/>
  <c r="F335" i="1"/>
  <c r="H335" i="1" s="1"/>
  <c r="G334" i="1"/>
  <c r="F334" i="1"/>
  <c r="H334" i="1" s="1"/>
  <c r="H333" i="1"/>
  <c r="G333" i="1"/>
  <c r="F333" i="1"/>
  <c r="H332" i="1"/>
  <c r="G332" i="1"/>
  <c r="F332" i="1"/>
  <c r="G331" i="1"/>
  <c r="F331" i="1"/>
  <c r="H331" i="1" s="1"/>
  <c r="G330" i="1"/>
  <c r="F330" i="1"/>
  <c r="H330" i="1" s="1"/>
  <c r="H329" i="1"/>
  <c r="G329" i="1"/>
  <c r="F329" i="1"/>
  <c r="H328" i="1"/>
  <c r="G328" i="1"/>
  <c r="F328" i="1"/>
  <c r="G327" i="1"/>
  <c r="F327" i="1"/>
  <c r="H327" i="1" s="1"/>
  <c r="G326" i="1"/>
  <c r="F326" i="1"/>
  <c r="H326" i="1" s="1"/>
  <c r="H325" i="1"/>
  <c r="G325" i="1"/>
  <c r="F325" i="1"/>
  <c r="H324" i="1"/>
  <c r="G324" i="1"/>
  <c r="F324" i="1"/>
  <c r="G323" i="1"/>
  <c r="F323" i="1"/>
  <c r="H323" i="1" s="1"/>
  <c r="G322" i="1"/>
  <c r="F322" i="1"/>
  <c r="H322" i="1" s="1"/>
  <c r="H321" i="1"/>
  <c r="G321" i="1"/>
  <c r="F321" i="1"/>
  <c r="H320" i="1"/>
  <c r="G320" i="1"/>
  <c r="F320" i="1"/>
  <c r="G319" i="1"/>
  <c r="F319" i="1"/>
  <c r="H319" i="1" s="1"/>
  <c r="G318" i="1"/>
  <c r="F318" i="1"/>
  <c r="H318" i="1" s="1"/>
  <c r="H317" i="1"/>
  <c r="G317" i="1"/>
  <c r="F317" i="1"/>
  <c r="H316" i="1"/>
  <c r="G316" i="1"/>
  <c r="F316" i="1"/>
  <c r="G315" i="1"/>
  <c r="F315" i="1"/>
  <c r="H315" i="1" s="1"/>
  <c r="G314" i="1"/>
  <c r="F314" i="1"/>
  <c r="H314" i="1" s="1"/>
  <c r="H313" i="1"/>
  <c r="G313" i="1"/>
  <c r="F313" i="1"/>
  <c r="H312" i="1"/>
  <c r="G312" i="1"/>
  <c r="F312" i="1"/>
  <c r="G311" i="1"/>
  <c r="F311" i="1"/>
  <c r="H311" i="1" s="1"/>
  <c r="G310" i="1"/>
  <c r="F310" i="1"/>
  <c r="H310" i="1" s="1"/>
  <c r="H309" i="1"/>
  <c r="G309" i="1"/>
  <c r="F309" i="1"/>
  <c r="H308" i="1"/>
  <c r="G308" i="1"/>
  <c r="F308" i="1"/>
  <c r="G307" i="1"/>
  <c r="F307" i="1"/>
  <c r="H307" i="1" s="1"/>
  <c r="G306" i="1"/>
  <c r="F306" i="1"/>
  <c r="H306" i="1" s="1"/>
  <c r="H305" i="1"/>
  <c r="G305" i="1"/>
  <c r="F305" i="1"/>
  <c r="H304" i="1"/>
  <c r="G304" i="1"/>
  <c r="F304" i="1"/>
  <c r="G303" i="1"/>
  <c r="F303" i="1"/>
  <c r="H303" i="1" s="1"/>
  <c r="G302" i="1"/>
  <c r="F302" i="1"/>
  <c r="H302" i="1" s="1"/>
  <c r="H301" i="1"/>
  <c r="G301" i="1"/>
  <c r="F301" i="1"/>
  <c r="H300" i="1"/>
  <c r="G300" i="1"/>
  <c r="F300" i="1"/>
  <c r="G297" i="1"/>
  <c r="F297" i="1"/>
  <c r="H297" i="1" s="1"/>
  <c r="G296" i="1"/>
  <c r="F296" i="1"/>
  <c r="H296" i="1" s="1"/>
  <c r="H295" i="1"/>
  <c r="G295" i="1"/>
  <c r="F295" i="1"/>
  <c r="H294" i="1"/>
  <c r="G294" i="1"/>
  <c r="F294" i="1"/>
  <c r="G293" i="1"/>
  <c r="F293" i="1"/>
  <c r="H293" i="1" s="1"/>
  <c r="G292" i="1"/>
  <c r="F292" i="1"/>
  <c r="H292" i="1" s="1"/>
  <c r="H291" i="1"/>
  <c r="G291" i="1"/>
  <c r="F291" i="1"/>
  <c r="G288" i="1"/>
  <c r="F288" i="1"/>
  <c r="H288" i="1" s="1"/>
  <c r="G287" i="1"/>
  <c r="F287" i="1"/>
  <c r="H287" i="1" s="1"/>
  <c r="G286" i="1"/>
  <c r="F286" i="1"/>
  <c r="H286" i="1" s="1"/>
  <c r="H285" i="1"/>
  <c r="G285" i="1"/>
  <c r="F285" i="1"/>
  <c r="G284" i="1"/>
  <c r="F284" i="1"/>
  <c r="H284" i="1" s="1"/>
  <c r="H283" i="1"/>
  <c r="G283" i="1"/>
  <c r="F283" i="1"/>
  <c r="H282" i="1"/>
  <c r="G282" i="1"/>
  <c r="F282" i="1"/>
  <c r="G281" i="1"/>
  <c r="F281" i="1"/>
  <c r="H281" i="1" s="1"/>
  <c r="G280" i="1"/>
  <c r="F280" i="1"/>
  <c r="H280" i="1" s="1"/>
  <c r="G279" i="1"/>
  <c r="F279" i="1"/>
  <c r="H279" i="1" s="1"/>
  <c r="H278" i="1"/>
  <c r="G278" i="1"/>
  <c r="F278" i="1"/>
  <c r="H277" i="1"/>
  <c r="G277" i="1"/>
  <c r="F277" i="1"/>
  <c r="G276" i="1"/>
  <c r="F276" i="1"/>
  <c r="H276" i="1" s="1"/>
  <c r="H275" i="1"/>
  <c r="G275" i="1"/>
  <c r="F275" i="1"/>
  <c r="H274" i="1"/>
  <c r="G274" i="1"/>
  <c r="F274" i="1"/>
  <c r="G273" i="1"/>
  <c r="F273" i="1"/>
  <c r="H273" i="1" s="1"/>
  <c r="G272" i="1"/>
  <c r="F272" i="1"/>
  <c r="H272" i="1" s="1"/>
  <c r="G271" i="1"/>
  <c r="F271" i="1"/>
  <c r="H271" i="1" s="1"/>
  <c r="H270" i="1"/>
  <c r="G270" i="1"/>
  <c r="F270" i="1"/>
  <c r="H269" i="1"/>
  <c r="G269" i="1"/>
  <c r="F269" i="1"/>
  <c r="G268" i="1"/>
  <c r="F268" i="1"/>
  <c r="H268" i="1" s="1"/>
  <c r="H267" i="1"/>
  <c r="G267" i="1"/>
  <c r="F267" i="1"/>
  <c r="H266" i="1"/>
  <c r="G266" i="1"/>
  <c r="F266" i="1"/>
  <c r="G265" i="1"/>
  <c r="F265" i="1"/>
  <c r="H265" i="1" s="1"/>
  <c r="G264" i="1"/>
  <c r="F264" i="1"/>
  <c r="H264" i="1" s="1"/>
  <c r="G263" i="1"/>
  <c r="F263" i="1"/>
  <c r="H263" i="1" s="1"/>
  <c r="H262" i="1"/>
  <c r="G262" i="1"/>
  <c r="F262" i="1"/>
  <c r="H261" i="1"/>
  <c r="G261" i="1"/>
  <c r="F261" i="1"/>
  <c r="G260" i="1"/>
  <c r="F260" i="1"/>
  <c r="H260" i="1" s="1"/>
  <c r="H259" i="1"/>
  <c r="G259" i="1"/>
  <c r="F259" i="1"/>
  <c r="H258" i="1"/>
  <c r="G258" i="1"/>
  <c r="F258" i="1"/>
  <c r="G257" i="1"/>
  <c r="F257" i="1"/>
  <c r="H257" i="1" s="1"/>
  <c r="G256" i="1"/>
  <c r="F256" i="1"/>
  <c r="H256" i="1" s="1"/>
  <c r="H255" i="1"/>
  <c r="G255" i="1"/>
  <c r="F255" i="1"/>
  <c r="H254" i="1"/>
  <c r="G254" i="1"/>
  <c r="F254" i="1"/>
  <c r="H253" i="1"/>
  <c r="G253" i="1"/>
  <c r="F253" i="1"/>
  <c r="G252" i="1"/>
  <c r="F252" i="1"/>
  <c r="H252" i="1" s="1"/>
  <c r="H251" i="1"/>
  <c r="G251" i="1"/>
  <c r="F251" i="1"/>
  <c r="H250" i="1"/>
  <c r="G250" i="1"/>
  <c r="F250" i="1"/>
  <c r="G249" i="1"/>
  <c r="F249" i="1"/>
  <c r="H249" i="1" s="1"/>
  <c r="G248" i="1"/>
  <c r="F248" i="1"/>
  <c r="H248" i="1" s="1"/>
  <c r="H247" i="1"/>
  <c r="G247" i="1"/>
  <c r="F247" i="1"/>
  <c r="H246" i="1"/>
  <c r="G246" i="1"/>
  <c r="F246" i="1"/>
  <c r="H245" i="1"/>
  <c r="G245" i="1"/>
  <c r="F245" i="1"/>
  <c r="G244" i="1"/>
  <c r="F244" i="1"/>
  <c r="H244" i="1" s="1"/>
  <c r="H243" i="1"/>
  <c r="G243" i="1"/>
  <c r="F243" i="1"/>
  <c r="H242" i="1"/>
  <c r="G242" i="1"/>
  <c r="F242" i="1"/>
  <c r="G241" i="1"/>
  <c r="F241" i="1"/>
  <c r="H241" i="1" s="1"/>
  <c r="G240" i="1"/>
  <c r="F240" i="1"/>
  <c r="H240" i="1" s="1"/>
  <c r="H239" i="1"/>
  <c r="G239" i="1"/>
  <c r="F239" i="1"/>
  <c r="H238" i="1"/>
  <c r="G238" i="1"/>
  <c r="F238" i="1"/>
  <c r="H237" i="1"/>
  <c r="G237" i="1"/>
  <c r="F237" i="1"/>
  <c r="G236" i="1"/>
  <c r="F236" i="1"/>
  <c r="H236" i="1" s="1"/>
  <c r="H235" i="1"/>
  <c r="G235" i="1"/>
  <c r="F235" i="1"/>
  <c r="H234" i="1"/>
  <c r="G234" i="1"/>
  <c r="F234" i="1"/>
  <c r="G233" i="1"/>
  <c r="F233" i="1"/>
  <c r="H233" i="1" s="1"/>
  <c r="G232" i="1"/>
  <c r="F232" i="1"/>
  <c r="H232" i="1" s="1"/>
  <c r="H231" i="1"/>
  <c r="G231" i="1"/>
  <c r="F231" i="1"/>
  <c r="H230" i="1"/>
  <c r="G230" i="1"/>
  <c r="F230" i="1"/>
  <c r="H229" i="1"/>
  <c r="G229" i="1"/>
  <c r="F229" i="1"/>
  <c r="G228" i="1"/>
  <c r="F228" i="1"/>
  <c r="H228" i="1" s="1"/>
  <c r="H227" i="1"/>
  <c r="G227" i="1"/>
  <c r="F227" i="1"/>
  <c r="H226" i="1"/>
  <c r="G226" i="1"/>
  <c r="F226" i="1"/>
  <c r="G225" i="1"/>
  <c r="F225" i="1"/>
  <c r="H225" i="1" s="1"/>
  <c r="G224" i="1"/>
  <c r="F224" i="1"/>
  <c r="H224" i="1" s="1"/>
  <c r="H223" i="1"/>
  <c r="G223" i="1"/>
  <c r="F223" i="1"/>
  <c r="H222" i="1"/>
  <c r="G222" i="1"/>
  <c r="F222" i="1"/>
  <c r="G221" i="1"/>
  <c r="F221" i="1"/>
  <c r="H221" i="1" s="1"/>
  <c r="G220" i="1"/>
  <c r="F220" i="1"/>
  <c r="H220" i="1" s="1"/>
  <c r="H219" i="1"/>
  <c r="G219" i="1"/>
  <c r="F219" i="1"/>
  <c r="H218" i="1"/>
  <c r="G218" i="1"/>
  <c r="F218" i="1"/>
  <c r="G217" i="1"/>
  <c r="F217" i="1"/>
  <c r="H217" i="1" s="1"/>
  <c r="G216" i="1"/>
  <c r="F216" i="1"/>
  <c r="H216" i="1" s="1"/>
  <c r="H215" i="1"/>
  <c r="G215" i="1"/>
  <c r="F215" i="1"/>
  <c r="H214" i="1"/>
  <c r="G214" i="1"/>
  <c r="F214" i="1"/>
  <c r="H213" i="1"/>
  <c r="G213" i="1"/>
  <c r="F213" i="1"/>
  <c r="G212" i="1"/>
  <c r="F212" i="1"/>
  <c r="H212" i="1" s="1"/>
  <c r="H211" i="1"/>
  <c r="G211" i="1"/>
  <c r="F211" i="1"/>
  <c r="H210" i="1"/>
  <c r="G210" i="1"/>
  <c r="F210" i="1"/>
  <c r="G209" i="1"/>
  <c r="F209" i="1"/>
  <c r="H209" i="1" s="1"/>
  <c r="G208" i="1"/>
  <c r="F208" i="1"/>
  <c r="H208" i="1" s="1"/>
  <c r="H207" i="1"/>
  <c r="G207" i="1"/>
  <c r="F207" i="1"/>
  <c r="H206" i="1"/>
  <c r="G206" i="1"/>
  <c r="F206" i="1"/>
  <c r="G205" i="1"/>
  <c r="F205" i="1"/>
  <c r="H205" i="1" s="1"/>
  <c r="G204" i="1"/>
  <c r="F204" i="1"/>
  <c r="H204" i="1" s="1"/>
  <c r="H203" i="1"/>
  <c r="G203" i="1"/>
  <c r="F203" i="1"/>
  <c r="H202" i="1"/>
  <c r="G202" i="1"/>
  <c r="F202" i="1"/>
  <c r="G201" i="1"/>
  <c r="F201" i="1"/>
  <c r="H201" i="1" s="1"/>
  <c r="G200" i="1"/>
  <c r="F200" i="1"/>
  <c r="H200" i="1" s="1"/>
  <c r="H199" i="1"/>
  <c r="G199" i="1"/>
  <c r="F199" i="1"/>
  <c r="H198" i="1"/>
  <c r="G198" i="1"/>
  <c r="F198" i="1"/>
  <c r="G197" i="1"/>
  <c r="F197" i="1"/>
  <c r="H197" i="1" s="1"/>
  <c r="G196" i="1"/>
  <c r="F196" i="1"/>
  <c r="H196" i="1" s="1"/>
  <c r="H195" i="1"/>
  <c r="G195" i="1"/>
  <c r="F195" i="1"/>
  <c r="H194" i="1"/>
  <c r="G194" i="1"/>
  <c r="F194" i="1"/>
  <c r="G193" i="1"/>
  <c r="F193" i="1"/>
  <c r="H193" i="1" s="1"/>
  <c r="G192" i="1"/>
  <c r="F192" i="1"/>
  <c r="H192" i="1" s="1"/>
  <c r="H191" i="1"/>
  <c r="G191" i="1"/>
  <c r="F191" i="1"/>
  <c r="H190" i="1"/>
  <c r="G190" i="1"/>
  <c r="F190" i="1"/>
  <c r="G189" i="1"/>
  <c r="F189" i="1"/>
  <c r="H189" i="1" s="1"/>
  <c r="G188" i="1"/>
  <c r="F188" i="1"/>
  <c r="H188" i="1" s="1"/>
  <c r="H187" i="1"/>
  <c r="G187" i="1"/>
  <c r="F187" i="1"/>
  <c r="G184" i="1"/>
  <c r="F184" i="1"/>
  <c r="H184" i="1" s="1"/>
  <c r="G183" i="1"/>
  <c r="F183" i="1"/>
  <c r="H183" i="1" s="1"/>
  <c r="H182" i="1"/>
  <c r="G182" i="1"/>
  <c r="F182" i="1"/>
  <c r="H181" i="1"/>
  <c r="G181" i="1"/>
  <c r="F181" i="1"/>
  <c r="G180" i="1"/>
  <c r="F180" i="1"/>
  <c r="H180" i="1" s="1"/>
  <c r="G179" i="1"/>
  <c r="F179" i="1"/>
  <c r="H179" i="1" s="1"/>
  <c r="H178" i="1"/>
  <c r="G178" i="1"/>
  <c r="F178" i="1"/>
  <c r="G177" i="1"/>
  <c r="F177" i="1"/>
  <c r="H177" i="1" s="1"/>
  <c r="G176" i="1"/>
  <c r="F176" i="1"/>
  <c r="H176" i="1" s="1"/>
  <c r="H175" i="1"/>
  <c r="G175" i="1"/>
  <c r="F175" i="1"/>
  <c r="H174" i="1"/>
  <c r="G174" i="1"/>
  <c r="F174" i="1"/>
  <c r="H173" i="1"/>
  <c r="G173" i="1"/>
  <c r="F173" i="1"/>
  <c r="G172" i="1"/>
  <c r="F172" i="1"/>
  <c r="H172" i="1" s="1"/>
  <c r="G171" i="1"/>
  <c r="F171" i="1"/>
  <c r="H171" i="1" s="1"/>
  <c r="H170" i="1"/>
  <c r="G170" i="1"/>
  <c r="F170" i="1"/>
  <c r="H169" i="1"/>
  <c r="G169" i="1"/>
  <c r="F169" i="1"/>
  <c r="G168" i="1"/>
  <c r="F168" i="1"/>
  <c r="H168" i="1" s="1"/>
  <c r="H167" i="1"/>
  <c r="G167" i="1"/>
  <c r="F167" i="1"/>
  <c r="G164" i="1"/>
  <c r="F164" i="1"/>
  <c r="H164" i="1" s="1"/>
  <c r="G163" i="1"/>
  <c r="F163" i="1"/>
  <c r="H163" i="1" s="1"/>
  <c r="H162" i="1"/>
  <c r="G162" i="1"/>
  <c r="F162" i="1"/>
  <c r="H161" i="1"/>
  <c r="G161" i="1"/>
  <c r="F161" i="1"/>
  <c r="G160" i="1"/>
  <c r="F160" i="1"/>
  <c r="H160" i="1" s="1"/>
  <c r="G159" i="1"/>
  <c r="F159" i="1"/>
  <c r="H159" i="1" s="1"/>
  <c r="H158" i="1"/>
  <c r="G158" i="1"/>
  <c r="F158" i="1"/>
  <c r="H157" i="1"/>
  <c r="G157" i="1"/>
  <c r="F157" i="1"/>
  <c r="G156" i="1"/>
  <c r="F156" i="1"/>
  <c r="H156" i="1" s="1"/>
  <c r="G155" i="1"/>
  <c r="F155" i="1"/>
  <c r="H155" i="1" s="1"/>
  <c r="H154" i="1"/>
  <c r="G154" i="1"/>
  <c r="F154" i="1"/>
  <c r="H153" i="1"/>
  <c r="G153" i="1"/>
  <c r="F153" i="1"/>
  <c r="G152" i="1"/>
  <c r="F152" i="1"/>
  <c r="H152" i="1" s="1"/>
  <c r="G151" i="1"/>
  <c r="F151" i="1"/>
  <c r="H151" i="1" s="1"/>
  <c r="H150" i="1"/>
  <c r="G150" i="1"/>
  <c r="F150" i="1"/>
  <c r="H149" i="1"/>
  <c r="G149" i="1"/>
  <c r="F149" i="1"/>
  <c r="G146" i="1"/>
  <c r="F146" i="1"/>
  <c r="H146" i="1" s="1"/>
  <c r="G145" i="1"/>
  <c r="F145" i="1"/>
  <c r="H145" i="1" s="1"/>
  <c r="H144" i="1"/>
  <c r="G144" i="1"/>
  <c r="F144" i="1"/>
  <c r="H143" i="1"/>
  <c r="G143" i="1"/>
  <c r="F143" i="1"/>
  <c r="G142" i="1"/>
  <c r="F142" i="1"/>
  <c r="H142" i="1" s="1"/>
  <c r="H141" i="1"/>
  <c r="G141" i="1"/>
  <c r="F141" i="1"/>
  <c r="H140" i="1"/>
  <c r="G140" i="1"/>
  <c r="F140" i="1"/>
  <c r="G139" i="1"/>
  <c r="F139" i="1"/>
  <c r="H139" i="1" s="1"/>
  <c r="G138" i="1"/>
  <c r="F138" i="1"/>
  <c r="H138" i="1" s="1"/>
  <c r="G137" i="1"/>
  <c r="F137" i="1"/>
  <c r="H137" i="1" s="1"/>
  <c r="H136" i="1"/>
  <c r="G136" i="1"/>
  <c r="F136" i="1"/>
  <c r="H135" i="1"/>
  <c r="G135" i="1"/>
  <c r="F135" i="1"/>
  <c r="G134" i="1"/>
  <c r="F134" i="1"/>
  <c r="H134" i="1" s="1"/>
  <c r="H133" i="1"/>
  <c r="G133" i="1"/>
  <c r="F133" i="1"/>
  <c r="H132" i="1"/>
  <c r="G132" i="1"/>
  <c r="F132" i="1"/>
  <c r="G131" i="1"/>
  <c r="F131" i="1"/>
  <c r="H131" i="1" s="1"/>
  <c r="G130" i="1"/>
  <c r="F130" i="1"/>
  <c r="H130" i="1" s="1"/>
  <c r="G129" i="1"/>
  <c r="F129" i="1"/>
  <c r="H129" i="1" s="1"/>
  <c r="H128" i="1"/>
  <c r="G128" i="1"/>
  <c r="F128" i="1"/>
  <c r="H127" i="1"/>
  <c r="G127" i="1"/>
  <c r="F127" i="1"/>
  <c r="G126" i="1"/>
  <c r="F126" i="1"/>
  <c r="H126" i="1" s="1"/>
  <c r="H125" i="1"/>
  <c r="G125" i="1"/>
  <c r="F125" i="1"/>
  <c r="H124" i="1"/>
  <c r="G124" i="1"/>
  <c r="F124" i="1"/>
  <c r="G123" i="1"/>
  <c r="F123" i="1"/>
  <c r="H123" i="1" s="1"/>
  <c r="G122" i="1"/>
  <c r="F122" i="1"/>
  <c r="H122" i="1" s="1"/>
  <c r="G121" i="1"/>
  <c r="F121" i="1"/>
  <c r="H121" i="1" s="1"/>
  <c r="H120" i="1"/>
  <c r="G120" i="1"/>
  <c r="F120" i="1"/>
  <c r="H119" i="1"/>
  <c r="G119" i="1"/>
  <c r="F119" i="1"/>
  <c r="G118" i="1"/>
  <c r="F118" i="1"/>
  <c r="H118" i="1" s="1"/>
  <c r="H117" i="1"/>
  <c r="G117" i="1"/>
  <c r="F117" i="1"/>
  <c r="H116" i="1"/>
  <c r="G116" i="1"/>
  <c r="F116" i="1"/>
  <c r="G115" i="1"/>
  <c r="F115" i="1"/>
  <c r="H115" i="1" s="1"/>
  <c r="G114" i="1"/>
  <c r="F114" i="1"/>
  <c r="H114" i="1" s="1"/>
  <c r="G111" i="1"/>
  <c r="F111" i="1"/>
  <c r="H111" i="1" s="1"/>
  <c r="G110" i="1"/>
  <c r="F110" i="1"/>
  <c r="H110" i="1" s="1"/>
  <c r="H109" i="1"/>
  <c r="G109" i="1"/>
  <c r="F109" i="1"/>
  <c r="H108" i="1"/>
  <c r="G108" i="1"/>
  <c r="F108" i="1"/>
  <c r="G107" i="1"/>
  <c r="F107" i="1"/>
  <c r="H107" i="1" s="1"/>
  <c r="G106" i="1"/>
  <c r="F106" i="1"/>
  <c r="H106" i="1" s="1"/>
  <c r="H105" i="1"/>
  <c r="G105" i="1"/>
  <c r="F105" i="1"/>
  <c r="G104" i="1"/>
  <c r="F104" i="1"/>
  <c r="H104" i="1" s="1"/>
  <c r="G103" i="1"/>
  <c r="F103" i="1"/>
  <c r="H103" i="1" s="1"/>
  <c r="G102" i="1"/>
  <c r="F102" i="1"/>
  <c r="H102" i="1" s="1"/>
  <c r="H101" i="1"/>
  <c r="G101" i="1"/>
  <c r="F101" i="1"/>
  <c r="G100" i="1"/>
  <c r="F100" i="1"/>
  <c r="H100" i="1" s="1"/>
  <c r="G99" i="1"/>
  <c r="F99" i="1"/>
  <c r="H99" i="1" s="1"/>
  <c r="G98" i="1"/>
  <c r="F98" i="1"/>
  <c r="H98" i="1" s="1"/>
  <c r="H97" i="1"/>
  <c r="G97" i="1"/>
  <c r="F97" i="1"/>
  <c r="H96" i="1"/>
  <c r="G96" i="1"/>
  <c r="F96" i="1"/>
  <c r="H93" i="1"/>
  <c r="G93" i="1"/>
  <c r="F93" i="1"/>
  <c r="G92" i="1"/>
  <c r="F92" i="1"/>
  <c r="H92" i="1" s="1"/>
  <c r="H91" i="1"/>
  <c r="G91" i="1"/>
  <c r="F91" i="1"/>
  <c r="H90" i="1"/>
  <c r="G90" i="1"/>
  <c r="F90" i="1"/>
  <c r="G89" i="1"/>
  <c r="F89" i="1"/>
  <c r="H89" i="1" s="1"/>
  <c r="G88" i="1"/>
  <c r="F88" i="1"/>
  <c r="H88" i="1" s="1"/>
  <c r="H87" i="1"/>
  <c r="G87" i="1"/>
  <c r="F87" i="1"/>
  <c r="G86" i="1"/>
  <c r="F86" i="1"/>
  <c r="H86" i="1" s="1"/>
  <c r="H85" i="1"/>
  <c r="G85" i="1"/>
  <c r="F85" i="1"/>
  <c r="G84" i="1"/>
  <c r="F84" i="1"/>
  <c r="H84" i="1" s="1"/>
  <c r="H83" i="1"/>
  <c r="G83" i="1"/>
  <c r="F83" i="1"/>
  <c r="H82" i="1"/>
  <c r="G82" i="1"/>
  <c r="F82" i="1"/>
  <c r="G81" i="1"/>
  <c r="F81" i="1"/>
  <c r="H81" i="1" s="1"/>
  <c r="G80" i="1"/>
  <c r="F80" i="1"/>
  <c r="H80" i="1" s="1"/>
  <c r="H79" i="1"/>
  <c r="G79" i="1"/>
  <c r="F79" i="1"/>
  <c r="H78" i="1"/>
  <c r="G78" i="1"/>
  <c r="F78" i="1"/>
  <c r="H77" i="1"/>
  <c r="G77" i="1"/>
  <c r="F77" i="1"/>
  <c r="G76" i="1"/>
  <c r="F76" i="1"/>
  <c r="H76" i="1" s="1"/>
  <c r="H75" i="1"/>
  <c r="G75" i="1"/>
  <c r="F75" i="1"/>
  <c r="H74" i="1"/>
  <c r="G74" i="1"/>
  <c r="F74" i="1"/>
  <c r="G73" i="1"/>
  <c r="F73" i="1"/>
  <c r="H73" i="1" s="1"/>
  <c r="G72" i="1"/>
  <c r="F72" i="1"/>
  <c r="H72" i="1" s="1"/>
  <c r="H71" i="1"/>
  <c r="G71" i="1"/>
  <c r="F71" i="1"/>
  <c r="G70" i="1"/>
  <c r="F70" i="1"/>
  <c r="H70" i="1" s="1"/>
  <c r="H69" i="1"/>
  <c r="G69" i="1"/>
  <c r="F69" i="1"/>
  <c r="G68" i="1"/>
  <c r="F68" i="1"/>
  <c r="H68" i="1" s="1"/>
  <c r="H67" i="1"/>
  <c r="G67" i="1"/>
  <c r="F67" i="1"/>
  <c r="H66" i="1"/>
  <c r="G66" i="1"/>
  <c r="F66" i="1"/>
  <c r="G65" i="1"/>
  <c r="F65" i="1"/>
  <c r="H65" i="1" s="1"/>
  <c r="G64" i="1"/>
  <c r="F64" i="1"/>
  <c r="H64" i="1" s="1"/>
  <c r="H63" i="1"/>
  <c r="G63" i="1"/>
  <c r="F63" i="1"/>
  <c r="G62" i="1"/>
  <c r="F62" i="1"/>
  <c r="H62" i="1" s="1"/>
  <c r="H61" i="1"/>
  <c r="G61" i="1"/>
  <c r="F61" i="1"/>
  <c r="G60" i="1"/>
  <c r="F60" i="1"/>
  <c r="H60" i="1" s="1"/>
  <c r="H59" i="1"/>
  <c r="G59" i="1"/>
  <c r="F59" i="1"/>
  <c r="H58" i="1"/>
  <c r="G58" i="1"/>
  <c r="F58" i="1"/>
  <c r="G57" i="1"/>
  <c r="F57" i="1"/>
  <c r="H57" i="1" s="1"/>
  <c r="G56" i="1"/>
  <c r="F56" i="1"/>
  <c r="H56" i="1" s="1"/>
  <c r="H55" i="1"/>
  <c r="G55" i="1"/>
  <c r="F55" i="1"/>
  <c r="G54" i="1"/>
  <c r="F54" i="1"/>
  <c r="H54" i="1" s="1"/>
  <c r="H53" i="1"/>
  <c r="G53" i="1"/>
  <c r="F53" i="1"/>
  <c r="H52" i="1"/>
  <c r="G52" i="1"/>
  <c r="F52" i="1"/>
  <c r="H51" i="1"/>
  <c r="G51" i="1"/>
  <c r="F51" i="1"/>
  <c r="H50" i="1"/>
  <c r="G50" i="1"/>
  <c r="F50" i="1"/>
  <c r="G49" i="1"/>
  <c r="F49" i="1"/>
  <c r="H49" i="1" s="1"/>
  <c r="G48" i="1"/>
  <c r="F48" i="1"/>
  <c r="H48" i="1" s="1"/>
  <c r="H47" i="1"/>
  <c r="G47" i="1"/>
  <c r="F47" i="1"/>
  <c r="G46" i="1"/>
  <c r="F46" i="1"/>
  <c r="H46" i="1" s="1"/>
  <c r="H45" i="1"/>
  <c r="G45" i="1"/>
  <c r="F45" i="1"/>
  <c r="H44" i="1"/>
  <c r="G44" i="1"/>
  <c r="F44" i="1"/>
  <c r="H43" i="1"/>
  <c r="G43" i="1"/>
  <c r="F43" i="1"/>
  <c r="H42" i="1"/>
  <c r="G42" i="1"/>
  <c r="F42" i="1"/>
  <c r="G41" i="1"/>
  <c r="F41" i="1"/>
  <c r="H41" i="1" s="1"/>
  <c r="G40" i="1"/>
  <c r="F40" i="1"/>
  <c r="H40" i="1" s="1"/>
  <c r="H39" i="1"/>
  <c r="G39" i="1"/>
  <c r="F39" i="1"/>
  <c r="G38" i="1"/>
  <c r="F38" i="1"/>
  <c r="H38" i="1" s="1"/>
  <c r="H37" i="1"/>
  <c r="G37" i="1"/>
  <c r="F37" i="1"/>
  <c r="H36" i="1"/>
  <c r="G36" i="1"/>
  <c r="F36" i="1"/>
  <c r="H35" i="1"/>
  <c r="G35" i="1"/>
  <c r="F35" i="1"/>
  <c r="H34" i="1"/>
  <c r="G34" i="1"/>
  <c r="F34" i="1"/>
  <c r="G33" i="1"/>
  <c r="F33" i="1"/>
  <c r="H33" i="1" s="1"/>
  <c r="G32" i="1"/>
  <c r="F32" i="1"/>
  <c r="H32" i="1" s="1"/>
  <c r="H31" i="1"/>
  <c r="G31" i="1"/>
  <c r="F31" i="1"/>
  <c r="G30" i="1"/>
  <c r="F30" i="1"/>
  <c r="H30" i="1" s="1"/>
  <c r="H29" i="1"/>
  <c r="G29" i="1"/>
  <c r="F29" i="1"/>
  <c r="H28" i="1"/>
  <c r="G28" i="1"/>
  <c r="F28" i="1"/>
  <c r="H27" i="1"/>
  <c r="G27" i="1"/>
  <c r="F27" i="1"/>
  <c r="H26" i="1"/>
  <c r="G26" i="1"/>
  <c r="F26" i="1"/>
  <c r="G25" i="1"/>
  <c r="F25" i="1"/>
  <c r="H25" i="1" s="1"/>
  <c r="G24" i="1"/>
  <c r="F24" i="1"/>
  <c r="H24" i="1" s="1"/>
  <c r="H23" i="1"/>
  <c r="G23" i="1"/>
  <c r="F23" i="1"/>
  <c r="G22" i="1"/>
  <c r="F22" i="1"/>
  <c r="H22" i="1" s="1"/>
  <c r="H21" i="1"/>
  <c r="G21" i="1"/>
  <c r="F21" i="1"/>
  <c r="H20" i="1"/>
  <c r="G20" i="1"/>
  <c r="F20" i="1"/>
  <c r="H9" i="1"/>
  <c r="G10" i="1"/>
  <c r="G11" i="1"/>
  <c r="G12" i="1"/>
  <c r="G13" i="1"/>
  <c r="G14" i="1"/>
  <c r="G15" i="1"/>
  <c r="G16" i="1"/>
  <c r="G17" i="1"/>
  <c r="G9" i="1"/>
  <c r="A22" i="1"/>
  <c r="D21" i="1"/>
  <c r="A58" i="1"/>
  <c r="D26" i="1"/>
  <c r="A181" i="1"/>
  <c r="A184" i="1"/>
  <c r="A532" i="1"/>
  <c r="A500" i="1"/>
  <c r="A412" i="1"/>
  <c r="A413" i="1"/>
  <c r="A421" i="1"/>
  <c r="A426" i="1"/>
  <c r="A438" i="1"/>
  <c r="A444" i="1"/>
  <c r="A449" i="1"/>
  <c r="A456" i="1"/>
  <c r="A464" i="1"/>
  <c r="A470" i="1"/>
  <c r="A386" i="1"/>
  <c r="A195" i="1"/>
  <c r="A202" i="1"/>
  <c r="A209" i="1"/>
  <c r="A216" i="1"/>
  <c r="A223" i="1"/>
  <c r="A230" i="1"/>
  <c r="A238" i="1"/>
  <c r="A246" i="1"/>
  <c r="A253" i="1"/>
  <c r="A257" i="1"/>
  <c r="A261" i="1"/>
  <c r="A265" i="1"/>
  <c r="A281" i="1"/>
  <c r="A188" i="1"/>
  <c r="A175" i="1"/>
  <c r="A167" i="1"/>
  <c r="A164" i="1"/>
  <c r="A118" i="1"/>
  <c r="A121" i="1"/>
  <c r="A146" i="1"/>
  <c r="A100" i="1"/>
  <c r="A104" i="1"/>
  <c r="A109" i="1"/>
  <c r="A111" i="1"/>
  <c r="A70" i="1"/>
  <c r="A75" i="1"/>
  <c r="A10" i="1"/>
  <c r="A11" i="1" s="1"/>
  <c r="A17" i="1"/>
  <c r="A503" i="1"/>
  <c r="A389" i="1"/>
  <c r="A187" i="1"/>
  <c r="A114" i="1"/>
  <c r="A96" i="1"/>
  <c r="A93" i="1"/>
  <c r="A12" i="1" l="1"/>
  <c r="A13" i="1" l="1"/>
  <c r="F15" i="1"/>
  <c r="H15" i="1" s="1"/>
  <c r="A14" i="1" l="1"/>
  <c r="A15" i="1" s="1"/>
  <c r="A16" i="1" l="1"/>
  <c r="A20" i="1" s="1"/>
  <c r="A21" i="1" l="1"/>
  <c r="A23" i="1" s="1"/>
  <c r="A24" i="1" l="1"/>
  <c r="A25" i="1" s="1"/>
  <c r="I93" i="1"/>
  <c r="F11" i="1"/>
  <c r="H11" i="1" s="1"/>
  <c r="F12" i="1"/>
  <c r="H12" i="1" s="1"/>
  <c r="F13" i="1"/>
  <c r="H13" i="1" s="1"/>
  <c r="F14" i="1"/>
  <c r="H14" i="1" s="1"/>
  <c r="F16" i="1"/>
  <c r="H16" i="1" s="1"/>
  <c r="F10" i="1"/>
  <c r="H10" i="1" s="1"/>
  <c r="F9" i="1"/>
  <c r="A26" i="1" l="1"/>
  <c r="I17" i="1"/>
  <c r="I146" i="1"/>
  <c r="A27" i="1" l="1"/>
  <c r="I561" i="1"/>
  <c r="I500" i="1"/>
  <c r="I470" i="1"/>
  <c r="I386" i="1"/>
  <c r="I297" i="1"/>
  <c r="I288" i="1"/>
  <c r="I184" i="1"/>
  <c r="I164" i="1"/>
  <c r="I111" i="1"/>
  <c r="A28" i="1" l="1"/>
  <c r="A29" i="1" l="1"/>
  <c r="I563" i="1"/>
  <c r="A30" i="1" l="1"/>
  <c r="I566" i="1"/>
  <c r="I565" i="1"/>
  <c r="I564" i="1"/>
  <c r="A31" i="1" l="1"/>
  <c r="I567" i="1"/>
  <c r="A32" i="1" l="1"/>
  <c r="A33" i="1" s="1"/>
  <c r="A34" i="1" s="1"/>
  <c r="A35" i="1" l="1"/>
  <c r="A36" i="1" l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l="1"/>
  <c r="A56" i="1" s="1"/>
  <c r="A57" i="1" s="1"/>
  <c r="A59" i="1" s="1"/>
  <c r="A60" i="1" s="1"/>
  <c r="A61" i="1" l="1"/>
  <c r="A62" i="1" s="1"/>
  <c r="A63" i="1" s="1"/>
  <c r="A64" i="1" s="1"/>
  <c r="A65" i="1" s="1"/>
  <c r="A66" i="1" s="1"/>
  <c r="A67" i="1" s="1"/>
  <c r="A68" i="1" s="1"/>
  <c r="A69" i="1" s="1"/>
  <c r="A71" i="1" s="1"/>
  <c r="A72" i="1" s="1"/>
  <c r="A73" i="1" s="1"/>
  <c r="A74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7" i="1" l="1"/>
  <c r="A98" i="1" s="1"/>
  <c r="A99" i="1" s="1"/>
  <c r="A101" i="1" s="1"/>
  <c r="A102" i="1" s="1"/>
  <c r="A103" i="1" s="1"/>
  <c r="A105" i="1" s="1"/>
  <c r="A106" i="1" s="1"/>
  <c r="A107" i="1" s="1"/>
  <c r="A108" i="1" s="1"/>
  <c r="A110" i="1" s="1"/>
  <c r="A115" i="1" s="1"/>
  <c r="A116" i="1" s="1"/>
  <c r="A117" i="1" s="1"/>
  <c r="A119" i="1" l="1"/>
  <c r="A120" i="1" s="1"/>
  <c r="A122" i="1" l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8" i="1" s="1"/>
  <c r="A169" i="1" s="1"/>
  <c r="A170" i="1" s="1"/>
  <c r="A171" i="1" l="1"/>
  <c r="A172" i="1" s="1"/>
  <c r="A173" i="1" s="1"/>
  <c r="A174" i="1" s="1"/>
  <c r="A176" i="1" s="1"/>
  <c r="A177" i="1" s="1"/>
  <c r="A178" i="1" s="1"/>
  <c r="A179" i="1" s="1"/>
  <c r="A180" i="1" s="1"/>
  <c r="A182" i="1" s="1"/>
  <c r="A183" i="1" s="1"/>
  <c r="A189" i="1" l="1"/>
  <c r="A190" i="1" s="1"/>
  <c r="A191" i="1" s="1"/>
  <c r="A192" i="1" l="1"/>
  <c r="A193" i="1" l="1"/>
  <c r="A194" i="1" l="1"/>
  <c r="A196" i="1" l="1"/>
  <c r="A197" i="1" l="1"/>
  <c r="A198" i="1" s="1"/>
  <c r="A199" i="1" s="1"/>
  <c r="A200" i="1" s="1"/>
  <c r="A201" i="1" s="1"/>
  <c r="A203" i="1" s="1"/>
  <c r="A204" i="1" s="1"/>
  <c r="A205" i="1" s="1"/>
  <c r="A206" i="1" s="1"/>
  <c r="A207" i="1" s="1"/>
  <c r="A208" i="1" s="1"/>
  <c r="A210" i="1" s="1"/>
  <c r="A211" i="1" s="1"/>
  <c r="A212" i="1" s="1"/>
  <c r="A213" i="1" s="1"/>
  <c r="A214" i="1" s="1"/>
  <c r="A215" i="1" s="1"/>
  <c r="A217" i="1" s="1"/>
  <c r="A218" i="1" s="1"/>
  <c r="A219" i="1" s="1"/>
  <c r="A220" i="1" s="1"/>
  <c r="A221" i="1" s="1"/>
  <c r="A222" i="1" s="1"/>
  <c r="A224" i="1" s="1"/>
  <c r="A225" i="1" s="1"/>
  <c r="A226" i="1" s="1"/>
  <c r="A227" i="1" s="1"/>
  <c r="A228" i="1" s="1"/>
  <c r="A229" i="1" s="1"/>
  <c r="A231" i="1" s="1"/>
  <c r="A232" i="1" s="1"/>
  <c r="A233" i="1" s="1"/>
  <c r="A234" i="1" s="1"/>
  <c r="A235" i="1" s="1"/>
  <c r="A236" i="1" s="1"/>
  <c r="A237" i="1" s="1"/>
  <c r="A239" i="1" s="1"/>
  <c r="A240" i="1" s="1"/>
  <c r="A241" i="1" s="1"/>
  <c r="A242" i="1" s="1"/>
  <c r="A243" i="1" s="1"/>
  <c r="A244" i="1" s="1"/>
  <c r="A245" i="1" s="1"/>
  <c r="A247" i="1" s="1"/>
  <c r="A248" i="1" s="1"/>
  <c r="A249" i="1" s="1"/>
  <c r="A250" i="1" s="1"/>
  <c r="A251" i="1" s="1"/>
  <c r="A252" i="1" s="1"/>
  <c r="A254" i="1" s="1"/>
  <c r="A255" i="1" s="1"/>
  <c r="A256" i="1" s="1"/>
  <c r="A258" i="1" s="1"/>
  <c r="A259" i="1" s="1"/>
  <c r="A260" i="1" s="1"/>
  <c r="A262" i="1" s="1"/>
  <c r="A263" i="1" s="1"/>
  <c r="A264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2" i="1" s="1"/>
  <c r="A283" i="1" s="1"/>
  <c r="A284" i="1" s="1"/>
  <c r="A285" i="1" s="1"/>
  <c r="A286" i="1" s="1"/>
  <c r="A287" i="1" s="1"/>
  <c r="A291" i="1" s="1"/>
  <c r="A292" i="1" s="1"/>
  <c r="A293" i="1" s="1"/>
  <c r="A294" i="1" s="1"/>
  <c r="A295" i="1" s="1"/>
  <c r="A296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4" i="1" s="1"/>
  <c r="A415" i="1" s="1"/>
  <c r="A416" i="1" s="1"/>
  <c r="A417" i="1" s="1"/>
  <c r="A418" i="1" s="1"/>
  <c r="A419" i="1" s="1"/>
  <c r="A420" i="1" s="1"/>
  <c r="A422" i="1" s="1"/>
  <c r="A423" i="1" s="1"/>
  <c r="A424" i="1" s="1"/>
  <c r="A425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9" i="1" s="1"/>
  <c r="A440" i="1" s="1"/>
  <c r="A441" i="1" s="1"/>
  <c r="A442" i="1" s="1"/>
  <c r="A443" i="1" s="1"/>
  <c r="A445" i="1" s="1"/>
  <c r="A446" i="1" s="1"/>
  <c r="A447" i="1" s="1"/>
  <c r="A448" i="1" s="1"/>
  <c r="A450" i="1" s="1"/>
  <c r="A451" i="1" s="1"/>
  <c r="A452" i="1" s="1"/>
  <c r="A453" i="1" s="1"/>
  <c r="A454" i="1" s="1"/>
  <c r="A455" i="1" s="1"/>
  <c r="A457" i="1" s="1"/>
  <c r="A458" i="1" s="1"/>
  <c r="A459" i="1" s="1"/>
  <c r="A460" i="1" s="1"/>
  <c r="A461" i="1" s="1"/>
  <c r="A462" i="1" s="1"/>
  <c r="A463" i="1" s="1"/>
  <c r="A465" i="1" s="1"/>
  <c r="A466" i="1" s="1"/>
  <c r="A467" i="1" s="1"/>
  <c r="A468" i="1" s="1"/>
  <c r="A469" i="1" s="1"/>
  <c r="A473" i="1" l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4" i="1" s="1"/>
  <c r="A505" i="1" s="1"/>
  <c r="A506" i="1" s="1"/>
  <c r="A507" i="1" s="1"/>
  <c r="A508" i="1" l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</calcChain>
</file>

<file path=xl/sharedStrings.xml><?xml version="1.0" encoding="utf-8"?>
<sst xmlns="http://schemas.openxmlformats.org/spreadsheetml/2006/main" count="1066" uniqueCount="551">
  <si>
    <t>ITEM #</t>
  </si>
  <si>
    <t>DWG. #</t>
  </si>
  <si>
    <t>DESCRIPTION</t>
  </si>
  <si>
    <t>QUANTITY</t>
  </si>
  <si>
    <t>UNIT</t>
  </si>
  <si>
    <t>GENERAL REQUIREMENTS</t>
  </si>
  <si>
    <t>Supervision</t>
  </si>
  <si>
    <t>Mobilization Costs</t>
  </si>
  <si>
    <t>Project Overheads</t>
  </si>
  <si>
    <t>Bonds</t>
  </si>
  <si>
    <t>INSURANCE</t>
  </si>
  <si>
    <t>TOTAL BASE BID</t>
  </si>
  <si>
    <t>CONTINGENCY</t>
  </si>
  <si>
    <t>Permits</t>
  </si>
  <si>
    <t>LS</t>
  </si>
  <si>
    <t>Note:</t>
  </si>
  <si>
    <t xml:space="preserve">   Date:</t>
  </si>
  <si>
    <t>TRADE  COST</t>
  </si>
  <si>
    <t>CONTACT:</t>
  </si>
  <si>
    <t>Subtotal (General Requirements)</t>
  </si>
  <si>
    <t>SUBTOTAL</t>
  </si>
  <si>
    <t>Subtotal (Finishes)</t>
  </si>
  <si>
    <t>DIVISION 09- FINISHES</t>
  </si>
  <si>
    <t>DIVISION 22- PLUMBING</t>
  </si>
  <si>
    <t>Subtotal (Plumbing)</t>
  </si>
  <si>
    <t>DIVISION 07- THERMAL &amp; MOISTURE PROTECTION</t>
  </si>
  <si>
    <t>Subtotal (Thermal &amp; Moisture Protection)</t>
  </si>
  <si>
    <t>DIVISION 08- OPENINGS</t>
  </si>
  <si>
    <t>Subtotal (Openings)</t>
  </si>
  <si>
    <t>DIVISION 02- SITE WORK/ EXISTING CONDITIONS</t>
  </si>
  <si>
    <t>Subtotal (Site Work/ Existing Conditions)</t>
  </si>
  <si>
    <t>DIVISION 26- ELECTRICAL</t>
  </si>
  <si>
    <t>Subtotal (Electrical)</t>
  </si>
  <si>
    <t>Final Clean-up</t>
  </si>
  <si>
    <t>DIVISION 03- CONCRETE</t>
  </si>
  <si>
    <t>Subtotal (Concrete)</t>
  </si>
  <si>
    <t>DIVISION 05- METALS</t>
  </si>
  <si>
    <t>Subtotal (Metals)</t>
  </si>
  <si>
    <t>DIVISION 23- HEATING, VENTILATING &amp; AIR-CONDITIONING</t>
  </si>
  <si>
    <t>Subtotal (Heating, Ventilating &amp; Air-Conditioning)</t>
  </si>
  <si>
    <t>DIVISION 11- EQUIPMENT</t>
  </si>
  <si>
    <t>Subtotal (Equipment)</t>
  </si>
  <si>
    <t>E-MAIL ADDRESS:</t>
  </si>
  <si>
    <t>PHONE NUMBER:</t>
  </si>
  <si>
    <t>Temporary Control &amp; Facilities</t>
  </si>
  <si>
    <t>CLIENT'S INFORMATION:</t>
  </si>
  <si>
    <t>SCOPE:</t>
  </si>
  <si>
    <t>DIVISION 10- SPECIALTIES</t>
  </si>
  <si>
    <t>Subtotal (Specialties)</t>
  </si>
  <si>
    <t>PROJECT ID:</t>
  </si>
  <si>
    <t>Scaffolding</t>
  </si>
  <si>
    <t>OVERHEAD &amp; PROFIT</t>
  </si>
  <si>
    <t>Maverik C-Store Los Lunas, MN 87031</t>
  </si>
  <si>
    <t>Everything</t>
  </si>
  <si>
    <t>(6") Concrete Accessible Parking O/
(5") Crushed Aggregate Base</t>
  </si>
  <si>
    <t>SF</t>
  </si>
  <si>
    <t>Curb &amp; Gutter</t>
  </si>
  <si>
    <t>LF</t>
  </si>
  <si>
    <t>Wedge Bollard</t>
  </si>
  <si>
    <t>(4-6") Concrete @ Side Walk/ Pavement O/
(5") Crushed Aggregate Base</t>
  </si>
  <si>
    <t>Concrete Dumpster</t>
  </si>
  <si>
    <t>Concrete Bollard</t>
  </si>
  <si>
    <t>EA</t>
  </si>
  <si>
    <r>
      <rPr>
        <b/>
        <sz val="12"/>
        <color theme="1"/>
        <rFont val="Calibri"/>
        <family val="2"/>
        <scheme val="minor"/>
      </rPr>
      <t>Heavy Duty Asphalt Pavement As;</t>
    </r>
    <r>
      <rPr>
        <sz val="12"/>
        <color theme="1"/>
        <rFont val="Calibri"/>
        <family val="2"/>
        <scheme val="minor"/>
      </rPr>
      <t xml:space="preserve">
(6") Asphalt Course O/
(12") Crushed Aggregate Base</t>
    </r>
  </si>
  <si>
    <r>
      <rPr>
        <b/>
        <sz val="12"/>
        <color theme="1"/>
        <rFont val="Calibri"/>
        <family val="2"/>
        <scheme val="minor"/>
      </rPr>
      <t>Moderate Duty Asphalt Pavement As;</t>
    </r>
    <r>
      <rPr>
        <sz val="12"/>
        <color theme="1"/>
        <rFont val="Calibri"/>
        <family val="2"/>
        <scheme val="minor"/>
      </rPr>
      <t xml:space="preserve">
(4") Asphalt Course O/
(8") Crushed Aggregate Base</t>
    </r>
  </si>
  <si>
    <t>Maverik Sign</t>
  </si>
  <si>
    <t>(2'-0") Stop Bar</t>
  </si>
  <si>
    <t>Unidirectional HC Ramp</t>
  </si>
  <si>
    <t>(15'x30') Asphalt Air Station</t>
  </si>
  <si>
    <t>RV Sewer Dump</t>
  </si>
  <si>
    <t>ADA Picnic Table</t>
  </si>
  <si>
    <t>Moderate Parking Stall</t>
  </si>
  <si>
    <t>XACTAIP Air Station Base</t>
  </si>
  <si>
    <t>Hoop Bollard</t>
  </si>
  <si>
    <t>Transformer Pad</t>
  </si>
  <si>
    <t>Under Ground Storage Fuel Tanks</t>
  </si>
  <si>
    <t>Stop Sign</t>
  </si>
  <si>
    <t>(6") Thick Concrete @ Water Way O/
(6") Aggregate Base</t>
  </si>
  <si>
    <r>
      <t xml:space="preserve">Concrete Pole Foundation </t>
    </r>
    <r>
      <rPr>
        <sz val="12"/>
        <color rgb="FFFF0000"/>
        <rFont val="Calibri"/>
        <family val="2"/>
        <scheme val="minor"/>
      </rPr>
      <t>(10 EA)</t>
    </r>
  </si>
  <si>
    <t>CY</t>
  </si>
  <si>
    <t>Fuel Court Canopy (If Required)</t>
  </si>
  <si>
    <t>Fuel Canopy Column (If Required)</t>
  </si>
  <si>
    <t>Chain Link Fence</t>
  </si>
  <si>
    <r>
      <t xml:space="preserve">CMU Block Retaining Wall </t>
    </r>
    <r>
      <rPr>
        <sz val="12"/>
        <color rgb="FFFF0000"/>
        <rFont val="Calibri"/>
        <family val="2"/>
        <scheme val="minor"/>
      </rPr>
      <t>(554 LF, Max 8'-0" H)</t>
    </r>
  </si>
  <si>
    <t>Reinforced Concrete @ Retaining Wall</t>
  </si>
  <si>
    <t>Mountable Curb/ Concrete Runout Pad</t>
  </si>
  <si>
    <t>Mountable Curb</t>
  </si>
  <si>
    <t>(2'-0") Overflow Drain</t>
  </si>
  <si>
    <t>Do Not Enter Sign</t>
  </si>
  <si>
    <t>Concrete Wall @ Fuel Tank</t>
  </si>
  <si>
    <t>Land Scaping</t>
  </si>
  <si>
    <t>Desert Willow</t>
  </si>
  <si>
    <t>Chinese Pistache</t>
  </si>
  <si>
    <t>Pink Flowering Locust</t>
  </si>
  <si>
    <t>Emerland Sunshine</t>
  </si>
  <si>
    <t>Austrian Pine</t>
  </si>
  <si>
    <t>Texas Sotol</t>
  </si>
  <si>
    <t>Giant Sacaton</t>
  </si>
  <si>
    <t>Three lEAF Sumac</t>
  </si>
  <si>
    <t>Turpentine Bush</t>
  </si>
  <si>
    <t>Apache Plume</t>
  </si>
  <si>
    <t>Sunset Rose Crusher Fines</t>
  </si>
  <si>
    <t>Gravels</t>
  </si>
  <si>
    <t>(1") Brown Gravel</t>
  </si>
  <si>
    <t>(1"-2") Basalt</t>
  </si>
  <si>
    <t>(2-4") Basalt</t>
  </si>
  <si>
    <t>(2-4") Gold Gravel</t>
  </si>
  <si>
    <t>Utility Plan</t>
  </si>
  <si>
    <t>(4") Sanitary Sewer Line</t>
  </si>
  <si>
    <t>(6") Sanitary Sewer Line</t>
  </si>
  <si>
    <t>Gas Line</t>
  </si>
  <si>
    <t>(1") Water Line</t>
  </si>
  <si>
    <t>(2") Domestic Water Line</t>
  </si>
  <si>
    <t>(4") Area Drain W/ Trap</t>
  </si>
  <si>
    <t>(1') Valve</t>
  </si>
  <si>
    <t>(1") Woodford Proof Yard Hydrant</t>
  </si>
  <si>
    <t>Sleeve Sewer Line</t>
  </si>
  <si>
    <t>Grease Trap W/ Sampling Manhole</t>
  </si>
  <si>
    <t>(4") Air Sleeve</t>
  </si>
  <si>
    <t>Trumbull Freeze Proof Water Tower W/ (1) Inch Reduced Pressure Double Check Valve</t>
  </si>
  <si>
    <t>(2") Water Meter</t>
  </si>
  <si>
    <t>Dumpster Enclosure CMU Wall (6'-6" H)</t>
  </si>
  <si>
    <t>Concrete @ Dumpster Wall Base</t>
  </si>
  <si>
    <t>(12'-0"x6'-6") Steel Gate @ Dumpster</t>
  </si>
  <si>
    <t>(6") Día Dumpster Bollard (6'-0" H)</t>
  </si>
  <si>
    <t>Site</t>
  </si>
  <si>
    <t>Foundation</t>
  </si>
  <si>
    <r>
      <t xml:space="preserve">(2'-0"X1'-0") Wall Footing As "WF2.0" </t>
    </r>
    <r>
      <rPr>
        <sz val="12"/>
        <color rgb="FFFF0000"/>
        <rFont val="Calibri"/>
        <family val="2"/>
        <scheme val="minor"/>
      </rPr>
      <t>(355 LF)</t>
    </r>
  </si>
  <si>
    <r>
      <t xml:space="preserve">(3'-6"x3'-6"x1'-0") Reinf. Concrete Footing As "F 3.5" </t>
    </r>
    <r>
      <rPr>
        <sz val="12"/>
        <color rgb="FFFF0000"/>
        <rFont val="Calibri"/>
        <family val="2"/>
        <scheme val="minor"/>
      </rPr>
      <t>(4 EA)</t>
    </r>
    <r>
      <rPr>
        <sz val="12"/>
        <color theme="1"/>
        <rFont val="Calibri"/>
        <family val="2"/>
        <scheme val="minor"/>
      </rPr>
      <t xml:space="preserve">
(4)-#5 EW</t>
    </r>
  </si>
  <si>
    <r>
      <t xml:space="preserve">(4'-0"x4'-0"x1'-0") Reinf. Concrete Footing As "F 4.0" </t>
    </r>
    <r>
      <rPr>
        <sz val="12"/>
        <color rgb="FFFF0000"/>
        <rFont val="Calibri"/>
        <family val="2"/>
        <scheme val="minor"/>
      </rPr>
      <t>(2 EA)</t>
    </r>
    <r>
      <rPr>
        <sz val="12"/>
        <color theme="1"/>
        <rFont val="Calibri"/>
        <family val="2"/>
        <scheme val="minor"/>
      </rPr>
      <t xml:space="preserve">
(4)-#5 EW</t>
    </r>
  </si>
  <si>
    <t>Slab</t>
  </si>
  <si>
    <r>
      <t xml:space="preserve">(4") Thick Reinf. Concrete Slab O.G O/ </t>
    </r>
    <r>
      <rPr>
        <sz val="12"/>
        <color rgb="FFFF0000"/>
        <rFont val="Calibri"/>
        <family val="2"/>
        <scheme val="minor"/>
      </rPr>
      <t>(6251 SF)</t>
    </r>
    <r>
      <rPr>
        <sz val="12"/>
        <color theme="1"/>
        <rFont val="Calibri"/>
        <family val="2"/>
        <scheme val="minor"/>
      </rPr>
      <t xml:space="preserve">
(8") Free- Drainage Gravel</t>
    </r>
  </si>
  <si>
    <r>
      <t xml:space="preserve">(6") Concrete Slab O.G O/ </t>
    </r>
    <r>
      <rPr>
        <sz val="12"/>
        <color rgb="FFFF0000"/>
        <rFont val="Calibri"/>
        <family val="2"/>
        <scheme val="minor"/>
      </rPr>
      <t>(279 SF)</t>
    </r>
    <r>
      <rPr>
        <sz val="12"/>
        <color theme="1"/>
        <rFont val="Calibri"/>
        <family val="2"/>
        <scheme val="minor"/>
      </rPr>
      <t xml:space="preserve">
(8") Free- Drainage Gravel</t>
    </r>
  </si>
  <si>
    <t>Vapor Barrier</t>
  </si>
  <si>
    <t>Thicken Edge</t>
  </si>
  <si>
    <r>
      <t xml:space="preserve">Slab Thicken Edge As "1/S 5.01" </t>
    </r>
    <r>
      <rPr>
        <sz val="12"/>
        <color rgb="FFFF0000"/>
        <rFont val="Calibri"/>
        <family val="2"/>
        <scheme val="minor"/>
      </rPr>
      <t>(58 LF)</t>
    </r>
  </si>
  <si>
    <r>
      <t xml:space="preserve">Slab Thicken Edge As "2/S5.01" </t>
    </r>
    <r>
      <rPr>
        <sz val="12"/>
        <color rgb="FFFF0000"/>
        <rFont val="Calibri"/>
        <family val="2"/>
        <scheme val="minor"/>
      </rPr>
      <t>(60 LF)</t>
    </r>
  </si>
  <si>
    <r>
      <t xml:space="preserve">Slab Thicken Edge As "3/S 5.01" </t>
    </r>
    <r>
      <rPr>
        <sz val="12"/>
        <color rgb="FFFF0000"/>
        <rFont val="Calibri"/>
        <family val="2"/>
        <scheme val="minor"/>
      </rPr>
      <t>(18 LF)</t>
    </r>
  </si>
  <si>
    <r>
      <t xml:space="preserve">Slab Thicken Edge As "6/S 5.01" </t>
    </r>
    <r>
      <rPr>
        <sz val="12"/>
        <color rgb="FFFF0000"/>
        <rFont val="Calibri"/>
        <family val="2"/>
        <scheme val="minor"/>
      </rPr>
      <t>(39 LF)</t>
    </r>
  </si>
  <si>
    <t>Pier</t>
  </si>
  <si>
    <t>(2'-0"x2'-0"x2'-0") Column As "CP 2.0"</t>
  </si>
  <si>
    <t>Column</t>
  </si>
  <si>
    <r>
      <t xml:space="preserve">(W 16x14) Column As "C1" </t>
    </r>
    <r>
      <rPr>
        <sz val="12"/>
        <color rgb="FFFF0000"/>
        <rFont val="Calibri"/>
        <family val="2"/>
        <scheme val="minor"/>
      </rPr>
      <t>(2 EA, 20' H)</t>
    </r>
  </si>
  <si>
    <t>LBS</t>
  </si>
  <si>
    <r>
      <t xml:space="preserve">(HSS 5x5x1/4) Column As "C2" </t>
    </r>
    <r>
      <rPr>
        <sz val="12"/>
        <color rgb="FFFF0000"/>
        <rFont val="Calibri"/>
        <family val="2"/>
        <scheme val="minor"/>
      </rPr>
      <t>(4 EA, 19' H)</t>
    </r>
  </si>
  <si>
    <r>
      <t xml:space="preserve">(HSS 5x5x3/16) Column As "C3" </t>
    </r>
    <r>
      <rPr>
        <sz val="12"/>
        <color rgb="FFFF0000"/>
        <rFont val="Calibri"/>
        <family val="2"/>
        <scheme val="minor"/>
      </rPr>
      <t>(2 EA, 19' H)</t>
    </r>
  </si>
  <si>
    <t>Simpson</t>
  </si>
  <si>
    <t>S/HDU4</t>
  </si>
  <si>
    <t>S/HDU9</t>
  </si>
  <si>
    <t>Roof</t>
  </si>
  <si>
    <t>Steel Truss</t>
  </si>
  <si>
    <r>
      <rPr>
        <b/>
        <sz val="12"/>
        <color theme="1"/>
        <rFont val="Calibri"/>
        <family val="2"/>
        <scheme val="minor"/>
      </rPr>
      <t>Header As "HDR-1"</t>
    </r>
    <r>
      <rPr>
        <sz val="12"/>
        <color theme="1"/>
        <rFont val="Calibri"/>
        <family val="2"/>
        <scheme val="minor"/>
      </rPr>
      <t xml:space="preserve">
(3)800S162-43+(3)600T200-43</t>
    </r>
  </si>
  <si>
    <r>
      <rPr>
        <b/>
        <sz val="12"/>
        <color theme="1"/>
        <rFont val="Calibri"/>
        <family val="2"/>
        <scheme val="minor"/>
      </rPr>
      <t>Header As "HDR-2"</t>
    </r>
    <r>
      <rPr>
        <sz val="12"/>
        <color theme="1"/>
        <rFont val="Calibri"/>
        <family val="2"/>
        <scheme val="minor"/>
      </rPr>
      <t xml:space="preserve">
(3)1000S162-97+(3)600T200-97</t>
    </r>
  </si>
  <si>
    <r>
      <rPr>
        <b/>
        <sz val="12"/>
        <color theme="1"/>
        <rFont val="Calibri"/>
        <family val="2"/>
        <scheme val="minor"/>
      </rPr>
      <t>Header As "HDR-3"</t>
    </r>
    <r>
      <rPr>
        <sz val="12"/>
        <color theme="1"/>
        <rFont val="Calibri"/>
        <family val="2"/>
        <scheme val="minor"/>
      </rPr>
      <t xml:space="preserve">
(3)1200S162-97+(3)600T200-97</t>
    </r>
  </si>
  <si>
    <r>
      <rPr>
        <b/>
        <sz val="12"/>
        <color theme="1"/>
        <rFont val="Calibri"/>
        <family val="2"/>
        <scheme val="minor"/>
      </rPr>
      <t>Header As "HDR-4"</t>
    </r>
    <r>
      <rPr>
        <sz val="12"/>
        <color theme="1"/>
        <rFont val="Calibri"/>
        <family val="2"/>
        <scheme val="minor"/>
      </rPr>
      <t xml:space="preserve">
(3)1000S162-97+(3)600T200-97</t>
    </r>
  </si>
  <si>
    <r>
      <rPr>
        <b/>
        <sz val="12"/>
        <color theme="1"/>
        <rFont val="Calibri"/>
        <family val="2"/>
        <scheme val="minor"/>
      </rPr>
      <t>Header As "HDR-5"</t>
    </r>
    <r>
      <rPr>
        <sz val="12"/>
        <color theme="1"/>
        <rFont val="Calibri"/>
        <family val="2"/>
        <scheme val="minor"/>
      </rPr>
      <t xml:space="preserve">
(3)1000S162-97+(3)600T200-97</t>
    </r>
  </si>
  <si>
    <t>Roof Truss As "10 KSP"</t>
  </si>
  <si>
    <t>Roof Truss As "24 LH (240/110)"</t>
  </si>
  <si>
    <t>Roof Truss As "24 LH (275/125)"</t>
  </si>
  <si>
    <t>Roof Truss As "32 LH"</t>
  </si>
  <si>
    <r>
      <t xml:space="preserve">HSS (4x4x3/16) </t>
    </r>
    <r>
      <rPr>
        <sz val="12"/>
        <color rgb="FFFF0000"/>
        <rFont val="Calibri"/>
        <family val="2"/>
        <scheme val="minor"/>
      </rPr>
      <t>(11 LF)</t>
    </r>
  </si>
  <si>
    <t>Roof Steel Joist</t>
  </si>
  <si>
    <r>
      <t xml:space="preserve">C 8x13.7 </t>
    </r>
    <r>
      <rPr>
        <sz val="12"/>
        <color rgb="FFFF0000"/>
        <rFont val="Calibri"/>
        <family val="2"/>
        <scheme val="minor"/>
      </rPr>
      <t>(47 LF)</t>
    </r>
  </si>
  <si>
    <r>
      <t xml:space="preserve">L 3x3x1/4 </t>
    </r>
    <r>
      <rPr>
        <sz val="12"/>
        <color rgb="FFFF0000"/>
        <rFont val="Calibri"/>
        <family val="2"/>
        <scheme val="minor"/>
      </rPr>
      <t>(114 LF)</t>
    </r>
  </si>
  <si>
    <r>
      <t xml:space="preserve">L 6x4x5/16 (LLV) </t>
    </r>
    <r>
      <rPr>
        <sz val="12"/>
        <color rgb="FFFF0000"/>
        <rFont val="Calibri"/>
        <family val="2"/>
        <scheme val="minor"/>
      </rPr>
      <t>(411 LF)</t>
    </r>
  </si>
  <si>
    <r>
      <t xml:space="preserve">L 5x3x1/4 </t>
    </r>
    <r>
      <rPr>
        <sz val="12"/>
        <color rgb="FFFF0000"/>
        <rFont val="Calibri"/>
        <family val="2"/>
        <scheme val="minor"/>
      </rPr>
      <t>(411 LF)</t>
    </r>
  </si>
  <si>
    <r>
      <t xml:space="preserve">MC 12x10.6 </t>
    </r>
    <r>
      <rPr>
        <sz val="12"/>
        <color rgb="FFFF0000"/>
        <rFont val="Calibri"/>
        <family val="2"/>
        <scheme val="minor"/>
      </rPr>
      <t>(84 LF)</t>
    </r>
  </si>
  <si>
    <r>
      <t xml:space="preserve">L 2x2x1/4 </t>
    </r>
    <r>
      <rPr>
        <sz val="12"/>
        <color rgb="FFFF0000"/>
        <rFont val="Calibri"/>
        <family val="2"/>
        <scheme val="minor"/>
      </rPr>
      <t>(84 LF)</t>
    </r>
  </si>
  <si>
    <r>
      <t xml:space="preserve">MC 6x15.3 </t>
    </r>
    <r>
      <rPr>
        <sz val="12"/>
        <color rgb="FFFF0000"/>
        <rFont val="Calibri"/>
        <family val="2"/>
        <scheme val="minor"/>
      </rPr>
      <t>(56 LF)</t>
    </r>
  </si>
  <si>
    <r>
      <t xml:space="preserve">W 12x40 </t>
    </r>
    <r>
      <rPr>
        <sz val="12"/>
        <color rgb="FFFF0000"/>
        <rFont val="Calibri"/>
        <family val="2"/>
        <scheme val="minor"/>
      </rPr>
      <t>(36 LF)</t>
    </r>
  </si>
  <si>
    <r>
      <t xml:space="preserve">W 12x53 </t>
    </r>
    <r>
      <rPr>
        <sz val="12"/>
        <color rgb="FFFF0000"/>
        <rFont val="Calibri"/>
        <family val="2"/>
        <scheme val="minor"/>
      </rPr>
      <t>(24 LF)</t>
    </r>
  </si>
  <si>
    <r>
      <t xml:space="preserve">W 16x26 </t>
    </r>
    <r>
      <rPr>
        <sz val="12"/>
        <color rgb="FFFF0000"/>
        <rFont val="Calibri"/>
        <family val="2"/>
        <scheme val="minor"/>
      </rPr>
      <t>(49 LF)</t>
    </r>
  </si>
  <si>
    <r>
      <t xml:space="preserve">W 12x40 </t>
    </r>
    <r>
      <rPr>
        <sz val="12"/>
        <color rgb="FFFF0000"/>
        <rFont val="Calibri"/>
        <family val="2"/>
        <scheme val="minor"/>
      </rPr>
      <t>(80 LF)</t>
    </r>
  </si>
  <si>
    <r>
      <t xml:space="preserve">W 8x31 </t>
    </r>
    <r>
      <rPr>
        <sz val="12"/>
        <color rgb="FFFF0000"/>
        <rFont val="Calibri"/>
        <family val="2"/>
        <scheme val="minor"/>
      </rPr>
      <t>(18 LF)</t>
    </r>
  </si>
  <si>
    <t>MBCI (1-3/4") Standing Seam Prefinished Metal Roof</t>
  </si>
  <si>
    <r>
      <rPr>
        <b/>
        <sz val="12"/>
        <color rgb="FFFF0000"/>
        <rFont val="Calibri"/>
        <family val="2"/>
        <scheme val="minor"/>
      </rPr>
      <t>Single Ply Fully Adhered System As;</t>
    </r>
    <r>
      <rPr>
        <sz val="12"/>
        <color theme="1"/>
        <rFont val="Calibri"/>
        <family val="2"/>
        <scheme val="minor"/>
      </rPr>
      <t xml:space="preserve">
Single Ply Roofing Membrane O/
(5") Min Polyisocyanurate Insulation
Metal Deck</t>
    </r>
  </si>
  <si>
    <t>Wrap Membrane</t>
  </si>
  <si>
    <t>(24) Gauge Pre Finish Coping</t>
  </si>
  <si>
    <t>Stacked Fiber Cement Trim Board</t>
  </si>
  <si>
    <t>(26) Gauge Pre Finish Metal Gutter</t>
  </si>
  <si>
    <t>(3'-0"x6'-0") Sky Lights</t>
  </si>
  <si>
    <t>600S162-43 Kicker</t>
  </si>
  <si>
    <t>Metal Eve Flashing</t>
  </si>
  <si>
    <t>Metal Roof Deck @ Awning</t>
  </si>
  <si>
    <t>Steel Awning</t>
  </si>
  <si>
    <r>
      <t xml:space="preserve">Roof Access Ladder (2-1/2"x3/8") Flat Bar Stringers W/ All Components </t>
    </r>
    <r>
      <rPr>
        <sz val="12"/>
        <color rgb="FFFF0000"/>
        <rFont val="Calibri"/>
        <family val="2"/>
        <scheme val="minor"/>
      </rPr>
      <t xml:space="preserve">(24'-0" H)
</t>
    </r>
    <r>
      <rPr>
        <sz val="12"/>
        <color theme="1"/>
        <rFont val="Calibri"/>
        <family val="2"/>
        <scheme val="minor"/>
      </rPr>
      <t>W/ (3'-2") Platform</t>
    </r>
  </si>
  <si>
    <t>LOC</t>
  </si>
  <si>
    <t>(42" H) Hand Rail</t>
  </si>
  <si>
    <t>Roof Equipment Curb</t>
  </si>
  <si>
    <r>
      <t xml:space="preserve">(2'-6") Walking Pad </t>
    </r>
    <r>
      <rPr>
        <sz val="12"/>
        <color rgb="FFFF0000"/>
        <rFont val="Calibri"/>
        <family val="2"/>
        <scheme val="minor"/>
      </rPr>
      <t>(119 LF)</t>
    </r>
  </si>
  <si>
    <t>Walk Pads</t>
  </si>
  <si>
    <t>Door</t>
  </si>
  <si>
    <t>(10'-0"x7'-6") Aluminum Door As "1A"</t>
  </si>
  <si>
    <t>(10'-0"x7'-6") Aluminum Door As "1B"</t>
  </si>
  <si>
    <t>(3'-0"x7'-0") HM Door</t>
  </si>
  <si>
    <t>(3'-0"x7'-0") Aluminum Door</t>
  </si>
  <si>
    <t>(4'-0"x7'-0") HM Door</t>
  </si>
  <si>
    <t>(3'-6"x7'-0") Steel Door</t>
  </si>
  <si>
    <t>(3'-2"x7'-0") Door</t>
  </si>
  <si>
    <t>Store Front</t>
  </si>
  <si>
    <t>(4'-7"x8'-2") Store Front As "A"</t>
  </si>
  <si>
    <t>(14'-0"x11'-0") Store Front As "B"
Panels: (2)(2'-0"x7'-6"), (1)(14'-0"x3'-6")</t>
  </si>
  <si>
    <t>(16'-2"x7'-0") Store Front As "C"</t>
  </si>
  <si>
    <t>(11'-10"x7'-0") Store Front As "D"</t>
  </si>
  <si>
    <t>(5'-8"x8'-2") Store Front As "E"</t>
  </si>
  <si>
    <t>Window</t>
  </si>
  <si>
    <t>(3'-0"x4'-0") Window</t>
  </si>
  <si>
    <r>
      <rPr>
        <b/>
        <sz val="12"/>
        <color theme="1"/>
        <rFont val="Calibri"/>
        <family val="2"/>
        <scheme val="minor"/>
      </rPr>
      <t>Wall Type As "A3"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rgb="FFFF0000"/>
        <rFont val="Calibri"/>
        <family val="2"/>
        <scheme val="minor"/>
      </rPr>
      <t>(12 LF, 10'-0" H)</t>
    </r>
  </si>
  <si>
    <t>(5/8") Gypsum Wall Board</t>
  </si>
  <si>
    <t>(3 5/8") Metal Runner</t>
  </si>
  <si>
    <t>(3 5/8") Deflection Track</t>
  </si>
  <si>
    <r>
      <t xml:space="preserve">(3 5/8") Stud @ 16" O.C </t>
    </r>
    <r>
      <rPr>
        <sz val="12"/>
        <color rgb="FFFF0000"/>
        <rFont val="Calibri"/>
        <family val="2"/>
        <scheme val="minor"/>
      </rPr>
      <t>(9 EA, 90 LF)</t>
    </r>
  </si>
  <si>
    <t>Insulation</t>
  </si>
  <si>
    <t>Sealant</t>
  </si>
  <si>
    <r>
      <rPr>
        <b/>
        <sz val="12"/>
        <color theme="1"/>
        <rFont val="Calibri"/>
        <family val="2"/>
        <scheme val="minor"/>
      </rPr>
      <t>Wall Type As "B3"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rgb="FFFF0000"/>
        <rFont val="Calibri"/>
        <family val="2"/>
        <scheme val="minor"/>
      </rPr>
      <t>(96 LF, 11'-0" H)</t>
    </r>
  </si>
  <si>
    <r>
      <t xml:space="preserve">(3 5/8") Stud @ 16" O.C </t>
    </r>
    <r>
      <rPr>
        <sz val="12"/>
        <color rgb="FFFF0000"/>
        <rFont val="Calibri"/>
        <family val="2"/>
        <scheme val="minor"/>
      </rPr>
      <t>(73 EA, 794 LF)</t>
    </r>
  </si>
  <si>
    <t>Acoustic Insulation</t>
  </si>
  <si>
    <r>
      <rPr>
        <b/>
        <sz val="12"/>
        <color theme="1"/>
        <rFont val="Calibri"/>
        <family val="2"/>
        <scheme val="minor"/>
      </rPr>
      <t>Wall Type As "B6"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rgb="FFFF0000"/>
        <rFont val="Calibri"/>
        <family val="2"/>
        <scheme val="minor"/>
      </rPr>
      <t>(58 LF, 11'-0" H)</t>
    </r>
  </si>
  <si>
    <t>(6") Metal Runner</t>
  </si>
  <si>
    <t>(6") Deflection Track</t>
  </si>
  <si>
    <r>
      <t xml:space="preserve">(6") Stud @ 16" O.C </t>
    </r>
    <r>
      <rPr>
        <sz val="12"/>
        <color rgb="FFFF0000"/>
        <rFont val="Calibri"/>
        <family val="2"/>
        <scheme val="minor"/>
      </rPr>
      <t>(44 EA, 480 LF)</t>
    </r>
  </si>
  <si>
    <r>
      <rPr>
        <b/>
        <sz val="12"/>
        <color theme="1"/>
        <rFont val="Calibri"/>
        <family val="2"/>
        <scheme val="minor"/>
      </rPr>
      <t>Wall Type As "C3"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rgb="FFFF0000"/>
        <rFont val="Calibri"/>
        <family val="2"/>
        <scheme val="minor"/>
      </rPr>
      <t>(60 LF, 11'-0" H)</t>
    </r>
  </si>
  <si>
    <r>
      <t xml:space="preserve">(3 5/8") Stud @ 16" O.C </t>
    </r>
    <r>
      <rPr>
        <sz val="12"/>
        <color rgb="FFFF0000"/>
        <rFont val="Calibri"/>
        <family val="2"/>
        <scheme val="minor"/>
      </rPr>
      <t>(46 EA, 497 LF)</t>
    </r>
  </si>
  <si>
    <r>
      <rPr>
        <b/>
        <sz val="12"/>
        <color theme="1"/>
        <rFont val="Calibri"/>
        <family val="2"/>
        <scheme val="minor"/>
      </rPr>
      <t>Wall Type As "D3"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rgb="FFFF0000"/>
        <rFont val="Calibri"/>
        <family val="2"/>
        <scheme val="minor"/>
      </rPr>
      <t>(77 LF, 10'-0" H)</t>
    </r>
  </si>
  <si>
    <r>
      <t xml:space="preserve">(3 5/8") Stud @ 16" O.C </t>
    </r>
    <r>
      <rPr>
        <sz val="12"/>
        <color rgb="FFFF0000"/>
        <rFont val="Calibri"/>
        <family val="2"/>
        <scheme val="minor"/>
      </rPr>
      <t>(58 EA, 579 LF)</t>
    </r>
  </si>
  <si>
    <r>
      <rPr>
        <b/>
        <sz val="12"/>
        <color theme="1"/>
        <rFont val="Calibri"/>
        <family val="2"/>
        <scheme val="minor"/>
      </rPr>
      <t>Wall Type As "D6"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rgb="FFFF0000"/>
        <rFont val="Calibri"/>
        <family val="2"/>
        <scheme val="minor"/>
      </rPr>
      <t>(26 LF, 10'-0" H)</t>
    </r>
  </si>
  <si>
    <r>
      <t xml:space="preserve">(6") Stud @ 16" O.C </t>
    </r>
    <r>
      <rPr>
        <sz val="12"/>
        <color rgb="FFFF0000"/>
        <rFont val="Calibri"/>
        <family val="2"/>
        <scheme val="minor"/>
      </rPr>
      <t>(20 EA, 196 LF)</t>
    </r>
  </si>
  <si>
    <t>Partition Wall @ Retail Area</t>
  </si>
  <si>
    <t>(3 5/8") Stud @ 16" O.C</t>
  </si>
  <si>
    <t>Exterior  Wall</t>
  </si>
  <si>
    <r>
      <rPr>
        <b/>
        <sz val="12"/>
        <color theme="1"/>
        <rFont val="Calibri"/>
        <family val="2"/>
        <scheme val="minor"/>
      </rPr>
      <t>Exterior Wall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rgb="FFFF0000"/>
        <rFont val="Calibri"/>
        <family val="2"/>
        <scheme val="minor"/>
      </rPr>
      <t>(300 LF, 15'-0" H)</t>
    </r>
  </si>
  <si>
    <t>OSB Wall Sheathing</t>
  </si>
  <si>
    <r>
      <t xml:space="preserve">(6") Stud @ 16" O.C </t>
    </r>
    <r>
      <rPr>
        <sz val="12"/>
        <color rgb="FFFF0000"/>
        <rFont val="Calibri"/>
        <family val="2"/>
        <scheme val="minor"/>
      </rPr>
      <t>(226 EA, 3384 LF)</t>
    </r>
  </si>
  <si>
    <r>
      <rPr>
        <b/>
        <sz val="12"/>
        <color theme="1"/>
        <rFont val="Calibri"/>
        <family val="2"/>
        <scheme val="minor"/>
      </rPr>
      <t>Parapet Wall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rgb="FFFF0000"/>
        <rFont val="Calibri"/>
        <family val="2"/>
        <scheme val="minor"/>
      </rPr>
      <t>(344 LF, 4'-0" H)</t>
    </r>
  </si>
  <si>
    <t>Wall Finishes</t>
  </si>
  <si>
    <t>(6"x6") Ceramic Tile @ Kitchen</t>
  </si>
  <si>
    <t>(12"x24") Porcelain Tiles @ Bath</t>
  </si>
  <si>
    <t>Wall Paint</t>
  </si>
  <si>
    <t>Ceiling</t>
  </si>
  <si>
    <t>ACT Tiles W/ Resilient Channel</t>
  </si>
  <si>
    <t>Gypsum Wall Board W/ Paint
W/ Resilient Channel</t>
  </si>
  <si>
    <t>Metal Soffit Panel</t>
  </si>
  <si>
    <t>Floor Finish</t>
  </si>
  <si>
    <t>(6"x36") Porcelain Tile "CT-4"</t>
  </si>
  <si>
    <t>(6"x6") Ceramic Tile As "CT-2"</t>
  </si>
  <si>
    <t>Floor Sealant As "SEL-6"</t>
  </si>
  <si>
    <t>Base</t>
  </si>
  <si>
    <t>Tile Base As "CT-1" @ Men Bath</t>
  </si>
  <si>
    <t>Tile Base As "CT-1" @ Women Bath</t>
  </si>
  <si>
    <t>Rubber Base As "RB-1" @ Hallway</t>
  </si>
  <si>
    <t>Rubber Base As "RB-1" Office</t>
  </si>
  <si>
    <t>Rubber Base As "RB-1" Electrical</t>
  </si>
  <si>
    <t>Rubber Base As "RB-1" Vendor Receiving</t>
  </si>
  <si>
    <t>Rubber Base As "RB-1" Retail</t>
  </si>
  <si>
    <t>Rubber Base As "RB-1" Store Room</t>
  </si>
  <si>
    <t>Rubber Base As "RB-1" Freezer</t>
  </si>
  <si>
    <t>Rubber Base As "RB-1" Cooler</t>
  </si>
  <si>
    <t>Tile Base As "CT-2" @ Coffee Prep</t>
  </si>
  <si>
    <t>Tile Base As "CT-2" @ Deli Prep</t>
  </si>
  <si>
    <t>Tile Base As "CT-2" @ Kitchen Service</t>
  </si>
  <si>
    <t>Rubber Base As "RB-1" Beer Cooler</t>
  </si>
  <si>
    <t>Rubber Base As "RB-1" Beverage Cooler</t>
  </si>
  <si>
    <t>Exterior Finish</t>
  </si>
  <si>
    <t>Fiber Cement Board &amp; Batten Sidding,BB-2 As "6.04"</t>
  </si>
  <si>
    <t>Fiber Cement Board &amp; Batten Sidding,BB-1 As "6.05"</t>
  </si>
  <si>
    <t>Stone Veneer (BR-1)</t>
  </si>
  <si>
    <t>Chain Link Fence W/ Privacy Slats</t>
  </si>
  <si>
    <t>Air Infiltration Barrier</t>
  </si>
  <si>
    <t>R-7.5 Continuous Rigid Insulation</t>
  </si>
  <si>
    <t>Solid Surface Counter Top</t>
  </si>
  <si>
    <t>Lower Cabinet</t>
  </si>
  <si>
    <t>Plastic Laminated Cabinet</t>
  </si>
  <si>
    <t>(3'-0" W) Cash Wrap Counter W/ Drawer</t>
  </si>
  <si>
    <t>Front &amp; Side Signage (Name)</t>
  </si>
  <si>
    <t>Rear Signage (Name)</t>
  </si>
  <si>
    <t>Paper Towel Dispenser</t>
  </si>
  <si>
    <t>Ice/ Beverage Dispenser</t>
  </si>
  <si>
    <t>Donut Case</t>
  </si>
  <si>
    <t>Display Warmers</t>
  </si>
  <si>
    <t>Fresh Food Case</t>
  </si>
  <si>
    <t>Bann Dual Thermofresh</t>
  </si>
  <si>
    <t>Cappuccino Machine</t>
  </si>
  <si>
    <t>Condiment Drop-In</t>
  </si>
  <si>
    <t>Microwave Oven</t>
  </si>
  <si>
    <t>Hot Dog Roller Grill</t>
  </si>
  <si>
    <t>Nacho Machine</t>
  </si>
  <si>
    <t>Quiet qube Ice Maker</t>
  </si>
  <si>
    <t>Remote Conden Unit For 18</t>
  </si>
  <si>
    <t>Ice Bin/ Bagger</t>
  </si>
  <si>
    <t>Oven</t>
  </si>
  <si>
    <t>Stainless Steel Exhaust Hood &amp; Skirt</t>
  </si>
  <si>
    <t>Ice Maker ( Over Bev Disp)</t>
  </si>
  <si>
    <t>Remote Conden Unit For 21 Roof</t>
  </si>
  <si>
    <t>Food Prep Unit</t>
  </si>
  <si>
    <t>Smart Safe</t>
  </si>
  <si>
    <t>Eurovault Safe</t>
  </si>
  <si>
    <t>Ice Cream Merchandiser</t>
  </si>
  <si>
    <t>Remote Conden Unit For 33 Roof</t>
  </si>
  <si>
    <t>Ice Maker (Over Bev Disp)</t>
  </si>
  <si>
    <t>ATM Machine</t>
  </si>
  <si>
    <t>Exterior Ice Cabin</t>
  </si>
  <si>
    <t>Pos Array</t>
  </si>
  <si>
    <t>Cigarette Case</t>
  </si>
  <si>
    <t>Creamer Dispenser</t>
  </si>
  <si>
    <t>Stainless Steel Sink (Hand/ Bar)</t>
  </si>
  <si>
    <t>CPU, Monitor, Printer, Key Board</t>
  </si>
  <si>
    <t>Security Monitor System</t>
  </si>
  <si>
    <t>Frozen Carbonated Bev</t>
  </si>
  <si>
    <t>Steam Warmer</t>
  </si>
  <si>
    <t>F'Real</t>
  </si>
  <si>
    <t>Speed Oven</t>
  </si>
  <si>
    <t>Red Box</t>
  </si>
  <si>
    <t>Pizza Oven</t>
  </si>
  <si>
    <t>Prep Table</t>
  </si>
  <si>
    <t>Tea Brewer</t>
  </si>
  <si>
    <t>Tortilla Toaster</t>
  </si>
  <si>
    <t>Hand Dryer</t>
  </si>
  <si>
    <t>Label Printer</t>
  </si>
  <si>
    <t>Tortilla Table</t>
  </si>
  <si>
    <t>LID Dispenser</t>
  </si>
  <si>
    <t>Coffee Cup Dispenser</t>
  </si>
  <si>
    <t>Bulk CO2 Tank</t>
  </si>
  <si>
    <t>Bag On Box Unit</t>
  </si>
  <si>
    <t>Sanitizer Unit</t>
  </si>
  <si>
    <t>Wire Shelving</t>
  </si>
  <si>
    <t>Overhead Wire Shelve W/ Bracket</t>
  </si>
  <si>
    <t>Mobile Shelf System</t>
  </si>
  <si>
    <t>MOP Holder</t>
  </si>
  <si>
    <t>Sneeze Guard</t>
  </si>
  <si>
    <t>Baby Changing Station</t>
  </si>
  <si>
    <t>Fire Extinguisher</t>
  </si>
  <si>
    <t>Coat Hook</t>
  </si>
  <si>
    <t>Mirror</t>
  </si>
  <si>
    <t>Grab Bar</t>
  </si>
  <si>
    <t>Sanitary Napkin Disposal</t>
  </si>
  <si>
    <t>Bath Tissue Dispenser</t>
  </si>
  <si>
    <t>Under Counter Bag Rack</t>
  </si>
  <si>
    <t>LIDS For FCB Machine</t>
  </si>
  <si>
    <t>Under Counter Candy Rack</t>
  </si>
  <si>
    <t>Stainless Steel Chute</t>
  </si>
  <si>
    <t>Propane Tank Cage</t>
  </si>
  <si>
    <t>Bike Rack</t>
  </si>
  <si>
    <t>Rolling Pack</t>
  </si>
  <si>
    <t>(3'-0") Table</t>
  </si>
  <si>
    <t>Tea Brewer Container</t>
  </si>
  <si>
    <t>(4'-0") SS Table W/ Cabinet Base</t>
  </si>
  <si>
    <t>(4'-0") Table</t>
  </si>
  <si>
    <t>Condiment Rack</t>
  </si>
  <si>
    <t>Lime Dispenser</t>
  </si>
  <si>
    <t>Zavit Rack</t>
  </si>
  <si>
    <t>Flavor Shot Rack</t>
  </si>
  <si>
    <t>Wall Trax</t>
  </si>
  <si>
    <t>Infit Freezer Door W/ 4 Side Heat Cable</t>
  </si>
  <si>
    <t>Switch With Pilot Light</t>
  </si>
  <si>
    <t>Infit Cooler Door</t>
  </si>
  <si>
    <t>Remote Condenser</t>
  </si>
  <si>
    <t>Beer Room Door</t>
  </si>
  <si>
    <t>Cooler Door</t>
  </si>
  <si>
    <t>Plumbing Fixture</t>
  </si>
  <si>
    <t>Water Closet As "P1" ADA</t>
  </si>
  <si>
    <t>Water Closet As "'P2"</t>
  </si>
  <si>
    <t>Urinal As " P3" ADA</t>
  </si>
  <si>
    <t>Urinal As "P4"</t>
  </si>
  <si>
    <t>Lavatory As " P5" ADA</t>
  </si>
  <si>
    <t>Lavatory As " P6"</t>
  </si>
  <si>
    <t>MOP Sink As " p7"</t>
  </si>
  <si>
    <t>Bar Sink As "P8"</t>
  </si>
  <si>
    <t>3 Comp. Sink As "P9"</t>
  </si>
  <si>
    <t>Water Filter As "P10"</t>
  </si>
  <si>
    <t>Water Heater As " P12"</t>
  </si>
  <si>
    <t>P.R.V As "P13"</t>
  </si>
  <si>
    <t>R.P.Z As "P14"</t>
  </si>
  <si>
    <t>Grease Interceptor As "P15"</t>
  </si>
  <si>
    <t>H.W Heat Trace As "P16"</t>
  </si>
  <si>
    <t>Floor Drain As "FD1"</t>
  </si>
  <si>
    <t>Floor Drain As "FD2"</t>
  </si>
  <si>
    <t>Floor Sink As "FS1"</t>
  </si>
  <si>
    <t>Floor Sink As "FS2"</t>
  </si>
  <si>
    <t>Wall Hydrant As "HB1"</t>
  </si>
  <si>
    <t>Wall Box Hydrant As " HB2"</t>
  </si>
  <si>
    <t>Kitchen Equipment</t>
  </si>
  <si>
    <t>Waste Pipe</t>
  </si>
  <si>
    <t>(4") Día Sanitary Pipe GR</t>
  </si>
  <si>
    <t>(3") Día Sanitary Pipe GR</t>
  </si>
  <si>
    <t>(2") Día Sanitary Pipe GR</t>
  </si>
  <si>
    <t>(4") Día Sanitary Pipe</t>
  </si>
  <si>
    <t>(3") Día Sanitary Pipe</t>
  </si>
  <si>
    <t>(2") Día Sanitary Pipe</t>
  </si>
  <si>
    <t>(1") Día C Pipe</t>
  </si>
  <si>
    <t>Vent Pipe</t>
  </si>
  <si>
    <t>(1 1/2") Día Vent Pipe</t>
  </si>
  <si>
    <t>(2") Día Vent Pipe</t>
  </si>
  <si>
    <t>(3") Día Vent Pipe</t>
  </si>
  <si>
    <t>Floor Drain</t>
  </si>
  <si>
    <t>(1/2") Cold Water Pipe</t>
  </si>
  <si>
    <t>(3/4") Cold Water Pipe</t>
  </si>
  <si>
    <t>(1 1/4") Cold Water Pipe</t>
  </si>
  <si>
    <t>(1 1/2") Cold Water Pipe</t>
  </si>
  <si>
    <t>(2") Cold Water Pipe</t>
  </si>
  <si>
    <t>(2 1/2") Cold Water Pipe</t>
  </si>
  <si>
    <t>(1/2") Hot Water Pipe</t>
  </si>
  <si>
    <t>(3/4") Hot Water Pipe</t>
  </si>
  <si>
    <t>(1") Hot Water Pipe</t>
  </si>
  <si>
    <t>(1 1/2") Hot Water Pipe</t>
  </si>
  <si>
    <t>(1 1/4") Hot Water Pipe</t>
  </si>
  <si>
    <t>Filter Water Plan</t>
  </si>
  <si>
    <t>(1/2") Día Pipe</t>
  </si>
  <si>
    <t>(3/4") Día Pipe</t>
  </si>
  <si>
    <t>"RO" Filter System (Installation Only)</t>
  </si>
  <si>
    <t>Intake Shut Off Valve</t>
  </si>
  <si>
    <t>Check Valve</t>
  </si>
  <si>
    <t>Gas Plan</t>
  </si>
  <si>
    <t>(1") Día Gas Pipe</t>
  </si>
  <si>
    <t>(1 1/2") Día Gas Pipe</t>
  </si>
  <si>
    <t>(1 1/4") Día Gas Pipe</t>
  </si>
  <si>
    <t>(2") Día Gas Pipe</t>
  </si>
  <si>
    <t>Gas &amp; Hot Water Return Pipe</t>
  </si>
  <si>
    <t>(1 1/2") Día Pipe</t>
  </si>
  <si>
    <t>(1 1/4") Día Pipe</t>
  </si>
  <si>
    <t>(1") Día Pipe</t>
  </si>
  <si>
    <t>Water Heater Recirculating Pump</t>
  </si>
  <si>
    <t>(2") Double Wall Flexible Pipe By O.P.W</t>
  </si>
  <si>
    <t>(3") Double Wall Flexible Pipe By O.P.W</t>
  </si>
  <si>
    <t>(1 1/2") Double Wall Flexible Pipe By O.P.W</t>
  </si>
  <si>
    <t>(2") Syphon System Pipes</t>
  </si>
  <si>
    <t>(2"0 Rigid Fiber Glass Pipe</t>
  </si>
  <si>
    <t>Fuel Alarm</t>
  </si>
  <si>
    <t>Dispenser (MDP)</t>
  </si>
  <si>
    <t>Fuel Tanks</t>
  </si>
  <si>
    <t>Unleaded Tank (25 K)</t>
  </si>
  <si>
    <t>Supreme Tank (9 K)</t>
  </si>
  <si>
    <t>DEF Tank (8 K)</t>
  </si>
  <si>
    <t>E15 Tank (8K)</t>
  </si>
  <si>
    <t>Diesel Tank (25 K)</t>
  </si>
  <si>
    <t>Pipes</t>
  </si>
  <si>
    <t>Water Pipes</t>
  </si>
  <si>
    <t>Fuel Pipes &amp; Equipments</t>
  </si>
  <si>
    <r>
      <rPr>
        <b/>
        <sz val="12"/>
        <color theme="1"/>
        <rFont val="Calibri"/>
        <family val="2"/>
        <scheme val="minor"/>
      </rPr>
      <t>Roof Top Unit As "RT-2</t>
    </r>
    <r>
      <rPr>
        <sz val="12"/>
        <color theme="1"/>
        <rFont val="Calibri"/>
        <family val="2"/>
        <scheme val="minor"/>
      </rPr>
      <t>"
Manufacturer: Trane
Model: YHC092F4</t>
    </r>
    <r>
      <rPr>
        <sz val="11"/>
        <color theme="1"/>
        <rFont val="Calibri"/>
        <family val="2"/>
        <scheme val="minor"/>
      </rPr>
      <t/>
    </r>
  </si>
  <si>
    <r>
      <rPr>
        <b/>
        <sz val="12"/>
        <color theme="1"/>
        <rFont val="Calibri"/>
        <family val="2"/>
        <scheme val="minor"/>
      </rPr>
      <t>Roof Top Unit As "RT-3</t>
    </r>
    <r>
      <rPr>
        <sz val="12"/>
        <color theme="1"/>
        <rFont val="Calibri"/>
        <family val="2"/>
        <scheme val="minor"/>
      </rPr>
      <t>"
Manufacturer: Trane
Model: YHC074F5</t>
    </r>
    <r>
      <rPr>
        <sz val="11"/>
        <color theme="1"/>
        <rFont val="Calibri"/>
        <family val="2"/>
        <scheme val="minor"/>
      </rPr>
      <t/>
    </r>
  </si>
  <si>
    <r>
      <rPr>
        <b/>
        <sz val="12"/>
        <color theme="1"/>
        <rFont val="Calibri"/>
        <family val="2"/>
        <scheme val="minor"/>
      </rPr>
      <t>Exhaust Fan As "EF-1"</t>
    </r>
    <r>
      <rPr>
        <sz val="12"/>
        <color theme="1"/>
        <rFont val="Calibri"/>
        <family val="2"/>
        <scheme val="minor"/>
      </rPr>
      <t xml:space="preserve">
Manufacturer: Green Heck
Model: Cube-090</t>
    </r>
  </si>
  <si>
    <r>
      <rPr>
        <b/>
        <sz val="12"/>
        <color theme="1"/>
        <rFont val="Calibri"/>
        <family val="2"/>
        <scheme val="minor"/>
      </rPr>
      <t>Exhaust Fan As "EF-2"</t>
    </r>
    <r>
      <rPr>
        <sz val="12"/>
        <color theme="1"/>
        <rFont val="Calibri"/>
        <family val="2"/>
        <scheme val="minor"/>
      </rPr>
      <t xml:space="preserve">
Manufacturer: Green Heck
Model: Cube-090</t>
    </r>
  </si>
  <si>
    <r>
      <rPr>
        <b/>
        <sz val="12"/>
        <color theme="1"/>
        <rFont val="Calibri"/>
        <family val="2"/>
        <scheme val="minor"/>
      </rPr>
      <t>Exhaust Fan As "EF-3"</t>
    </r>
    <r>
      <rPr>
        <sz val="12"/>
        <color theme="1"/>
        <rFont val="Calibri"/>
        <family val="2"/>
        <scheme val="minor"/>
      </rPr>
      <t xml:space="preserve">
Manufacturer: Green Heck
Model: Cube-095</t>
    </r>
  </si>
  <si>
    <t>Refrigeration Units</t>
  </si>
  <si>
    <t>(10") Día Duct</t>
  </si>
  <si>
    <t>(10x10) Duct</t>
  </si>
  <si>
    <t>(12") Día Duct</t>
  </si>
  <si>
    <t>(12x12)/ 12" Día Duct</t>
  </si>
  <si>
    <t>(14") Día Duct</t>
  </si>
  <si>
    <t>(14x12) Duct</t>
  </si>
  <si>
    <t>(16") Día Duct</t>
  </si>
  <si>
    <t>(16x12) Duct</t>
  </si>
  <si>
    <t>(18") Día Duct</t>
  </si>
  <si>
    <t>(20") Día Duct</t>
  </si>
  <si>
    <t>(22") Día Duct</t>
  </si>
  <si>
    <t>(22x14) Duct</t>
  </si>
  <si>
    <t>(32x14) Duct</t>
  </si>
  <si>
    <t>(32x16) Duct</t>
  </si>
  <si>
    <t>(48x14) Duct</t>
  </si>
  <si>
    <t>(8") Día Duct</t>
  </si>
  <si>
    <t>(9") Día Duct</t>
  </si>
  <si>
    <t>Supply Air Diffuser</t>
  </si>
  <si>
    <t>Exhaust Grill</t>
  </si>
  <si>
    <t>Return/ Transfer Grill</t>
  </si>
  <si>
    <t>Electrical Light</t>
  </si>
  <si>
    <t>Edge LIT (2x4) Low Profile LED, 4K As "T-1"</t>
  </si>
  <si>
    <t>(2x4) Low Profile LED, 4K As "T-1B"
W/ Emergency Battery</t>
  </si>
  <si>
    <t>Lay-In (2x4) LED As "T-2"</t>
  </si>
  <si>
    <t>Lay-In (2x4) LED As "T-2B"</t>
  </si>
  <si>
    <t>4 LF LED Strip Luminaire As "T-3"</t>
  </si>
  <si>
    <t>5 LF LED Strip Luminaire As "T-3B" W/
Emergency Light</t>
  </si>
  <si>
    <t>(3"x10"x48") Surface Wrap Acrylic Prismatic Diffuser, 5200 LUMENS As "T-4"</t>
  </si>
  <si>
    <t>(3"x10"x48") Surface Wrap Acrylic Prismatic Diffuser, 6300 LUMENS As "T-4A"</t>
  </si>
  <si>
    <t>(3"x10"x48") Surface Wrap Acrylic Prismatic Diffuser, 1400 LUMENS As "T-4B"
W/ Emergency Battery</t>
  </si>
  <si>
    <t>Emergency Exit Sign As "T-5"</t>
  </si>
  <si>
    <t>Emergency Exit Sign As "T-5B"</t>
  </si>
  <si>
    <t>4 LF Linear Pendant Wall Wash (18" Stem) 4k As "T-7"</t>
  </si>
  <si>
    <t>4 LF Linear Pendant Wall Wash (18" Stem) 4k As "T-7A"
19' Luminaire</t>
  </si>
  <si>
    <t>4 LF Linear Pendant Wall Wash (18" Stem) 4k As "T-7C"
19' Luminaire</t>
  </si>
  <si>
    <t>4 LF Linear Pendant Wall Wash (32" Stem) 4k As "T-7D"</t>
  </si>
  <si>
    <t>Recessed LED Down Light, (6") Aperture, 1000 Lumens As "T-9"</t>
  </si>
  <si>
    <t>Decorative Wall Mount LED Lamp (2000) Lumens As "T-10"</t>
  </si>
  <si>
    <t>Low Profile Cutoff Wall Pack, 7700 Lumens As "T-12"</t>
  </si>
  <si>
    <t>Low Profile Cutoff Wall Pack, 7700 Lumens As "T-12A"</t>
  </si>
  <si>
    <t>Canopy Mounted, Cut Off Luminaire (15209 Lumens) As "T-13"</t>
  </si>
  <si>
    <t>Pole Mounted, Cut Off Luminaire (16000 Lumens) As "T-14"</t>
  </si>
  <si>
    <t>Pole Mounted, Cut Off Luminaire (16000 Lumens) As "T-14 A"</t>
  </si>
  <si>
    <t>Pole Mounted, Cut Off Luminaire (16000 Lumens) As "T-14 C"</t>
  </si>
  <si>
    <t>4 LF LED Strip Luminaire, (3000) Lumens As "T-15"</t>
  </si>
  <si>
    <t>14' Rubber Coated Tape Light As "T-19"</t>
  </si>
  <si>
    <t>3'-6" Rubber Coated Tape Light As "T-19A"</t>
  </si>
  <si>
    <t>7'-0' Rubber Coated Tape Light As "T-19C"</t>
  </si>
  <si>
    <t>1'-6" Rubber Coated Tape Light As "T-19D"</t>
  </si>
  <si>
    <t>Power</t>
  </si>
  <si>
    <t>800 AMP Meter Section</t>
  </si>
  <si>
    <t>Canopy Sign</t>
  </si>
  <si>
    <t>Data Outlet</t>
  </si>
  <si>
    <t>Disconnect Switch</t>
  </si>
  <si>
    <t>Disconnect Switch W.P</t>
  </si>
  <si>
    <t>Double Duplex Outlet</t>
  </si>
  <si>
    <t>Duplex Outlet</t>
  </si>
  <si>
    <t>Duplex Outlet GFI</t>
  </si>
  <si>
    <t>Emergency Shut-Off</t>
  </si>
  <si>
    <t>Fan Motor Outlet</t>
  </si>
  <si>
    <t>Integral Panel</t>
  </si>
  <si>
    <t>Junction Box</t>
  </si>
  <si>
    <t>Lightning Bypass Switch</t>
  </si>
  <si>
    <t>Motion Sensor</t>
  </si>
  <si>
    <t>Motor Outlet</t>
  </si>
  <si>
    <t>Overfill Alarm</t>
  </si>
  <si>
    <t>Panel "MDP"</t>
  </si>
  <si>
    <t>Panel A "225A"</t>
  </si>
  <si>
    <t>Panel B "225A"</t>
  </si>
  <si>
    <t>Panel B1 "400A"</t>
  </si>
  <si>
    <t>Panel C "400A"</t>
  </si>
  <si>
    <t>Panel D "225A"</t>
  </si>
  <si>
    <t>Panel R "225A"</t>
  </si>
  <si>
    <t>Push Button</t>
  </si>
  <si>
    <t>Recessed Light Outlet</t>
  </si>
  <si>
    <t>Thermostat</t>
  </si>
  <si>
    <t>Utility Company Transformer With CT &amp; Meter</t>
  </si>
  <si>
    <t>Area For Electrical Conduits &amp; Wires</t>
  </si>
  <si>
    <t>C1</t>
  </si>
  <si>
    <t>LP1</t>
  </si>
  <si>
    <t>C5</t>
  </si>
  <si>
    <t>S1.01</t>
  </si>
  <si>
    <t>S1.11</t>
  </si>
  <si>
    <t>S 1.11</t>
  </si>
  <si>
    <t>A6.01</t>
  </si>
  <si>
    <t>A 1.01</t>
  </si>
  <si>
    <t>A1.01</t>
  </si>
  <si>
    <t>A 1.05</t>
  </si>
  <si>
    <t>A 1.06</t>
  </si>
  <si>
    <t>A 2.01-2.02</t>
  </si>
  <si>
    <t>A 1.01-1.05</t>
  </si>
  <si>
    <t>A 1.04</t>
  </si>
  <si>
    <t>P 3.0</t>
  </si>
  <si>
    <t>P 2.0-2.3</t>
  </si>
  <si>
    <t>P 2.4</t>
  </si>
  <si>
    <t>PE-1</t>
  </si>
  <si>
    <r>
      <rPr>
        <b/>
        <sz val="12"/>
        <color theme="1"/>
        <rFont val="Calibri"/>
        <family val="2"/>
        <scheme val="minor"/>
      </rPr>
      <t>Roof Top Unit As "RT-1"</t>
    </r>
    <r>
      <rPr>
        <sz val="12"/>
        <color theme="1"/>
        <rFont val="Calibri"/>
        <family val="2"/>
        <scheme val="minor"/>
      </rPr>
      <t xml:space="preserve">
Manufacturer: Trane
Model: YHC092F3</t>
    </r>
  </si>
  <si>
    <t>M 1.0-1.1</t>
  </si>
  <si>
    <t>E 2.0</t>
  </si>
  <si>
    <t>E 3.0</t>
  </si>
  <si>
    <t>Concrete Slab W/ Champhared Corner</t>
  </si>
  <si>
    <t>(6") Concrete Pad @ Fuel Tank</t>
  </si>
  <si>
    <t>(6") Concrete Slab @ Fuel Tank</t>
  </si>
  <si>
    <t>Excavation @ Building Foundation</t>
  </si>
  <si>
    <r>
      <t xml:space="preserve">Excavation @ Fuel Tank </t>
    </r>
    <r>
      <rPr>
        <sz val="12"/>
        <color rgb="FFFF0000"/>
        <rFont val="Calibri"/>
        <family val="2"/>
        <scheme val="minor"/>
      </rPr>
      <t>(If Required)</t>
    </r>
  </si>
  <si>
    <t>UNIT COST
(MATERIAL)</t>
  </si>
  <si>
    <t>UNIT COST
(LABOR)</t>
  </si>
  <si>
    <t>TOTAL COST
(MATERIAL+LABOR)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</si>
</sst>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5" formatCode="&quot;$&quot;#,##0.00"/>
    <numFmt numFmtId="166" formatCode="&quot;$&quot;#,##0"/>
    <numFmt numFmtId="167" formatCode="0.0%"/>
    <numFmt numFmtId="169" formatCode="mm/dd/yy;@"/>
    <numFmt numFmtId="170" formatCode="0.000"/>
  </numFmts>
  <fonts count="2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4"/>
      <color theme="0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B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00CC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7F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7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B3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166" fontId="4" fillId="0" borderId="1" xfId="0" applyNumberFormat="1" applyFont="1" applyBorder="1" applyAlignment="1">
      <alignment horizontal="right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167" fontId="4" fillId="2" borderId="0" xfId="0" applyNumberFormat="1" applyFont="1" applyFill="1" applyBorder="1" applyAlignment="1">
      <alignment vertical="center"/>
    </xf>
    <xf numFmtId="9" fontId="1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9" fontId="4" fillId="2" borderId="0" xfId="0" applyNumberFormat="1" applyFont="1" applyFill="1" applyBorder="1" applyAlignment="1">
      <alignment vertical="center"/>
    </xf>
    <xf numFmtId="167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9" fontId="4" fillId="2" borderId="0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vertical="center"/>
    </xf>
    <xf numFmtId="165" fontId="1" fillId="2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right" vertical="center"/>
    </xf>
    <xf numFmtId="166" fontId="4" fillId="0" borderId="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16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vertical="center"/>
    </xf>
    <xf numFmtId="165" fontId="1" fillId="2" borderId="11" xfId="0" applyNumberFormat="1" applyFont="1" applyFill="1" applyBorder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5" borderId="4" xfId="0" applyFont="1" applyFill="1" applyBorder="1" applyAlignment="1">
      <alignment horizontal="centerContinuous" vertical="center"/>
    </xf>
    <xf numFmtId="0" fontId="10" fillId="5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Continuous" vertical="center"/>
    </xf>
    <xf numFmtId="0" fontId="9" fillId="5" borderId="10" xfId="0" applyFont="1" applyFill="1" applyBorder="1" applyAlignment="1">
      <alignment horizontal="centerContinuous" vertical="center"/>
    </xf>
    <xf numFmtId="0" fontId="10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vertical="center"/>
    </xf>
    <xf numFmtId="0" fontId="9" fillId="5" borderId="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Continuous" vertical="center"/>
    </xf>
    <xf numFmtId="0" fontId="11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Continuous" vertical="center"/>
    </xf>
    <xf numFmtId="0" fontId="12" fillId="5" borderId="0" xfId="0" applyFont="1" applyFill="1" applyBorder="1" applyAlignment="1">
      <alignment horizontal="right" vertical="center"/>
    </xf>
    <xf numFmtId="0" fontId="11" fillId="5" borderId="0" xfId="0" applyFont="1" applyFill="1" applyBorder="1" applyAlignment="1">
      <alignment horizontal="centerContinuous" vertical="center"/>
    </xf>
    <xf numFmtId="0" fontId="9" fillId="0" borderId="0" xfId="0" applyFont="1" applyFill="1" applyBorder="1" applyAlignment="1">
      <alignment horizontal="centerContinuous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Continuous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14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Continuous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Continuous" vertical="center"/>
    </xf>
    <xf numFmtId="0" fontId="4" fillId="0" borderId="13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12" fillId="5" borderId="10" xfId="0" applyFont="1" applyFill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/>
    </xf>
    <xf numFmtId="9" fontId="1" fillId="2" borderId="0" xfId="0" applyNumberFormat="1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169" fontId="12" fillId="5" borderId="0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170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166" fontId="4" fillId="0" borderId="11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5" borderId="11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6" borderId="14" xfId="0" applyFont="1" applyFill="1" applyBorder="1" applyAlignment="1">
      <alignment horizontal="left" vertical="center"/>
    </xf>
    <xf numFmtId="0" fontId="6" fillId="6" borderId="2" xfId="0" applyFont="1" applyFill="1" applyBorder="1" applyAlignment="1">
      <alignment horizontal="left" vertical="center"/>
    </xf>
    <xf numFmtId="166" fontId="4" fillId="0" borderId="15" xfId="0" applyNumberFormat="1" applyFont="1" applyBorder="1" applyAlignment="1">
      <alignment horizontal="center" vertical="center"/>
    </xf>
    <xf numFmtId="0" fontId="19" fillId="5" borderId="3" xfId="0" applyFont="1" applyFill="1" applyBorder="1" applyAlignment="1">
      <alignment horizontal="right" vertical="center"/>
    </xf>
    <xf numFmtId="0" fontId="19" fillId="5" borderId="0" xfId="0" applyFont="1" applyFill="1" applyBorder="1" applyAlignment="1">
      <alignment horizontal="left" vertical="center" wrapText="1"/>
    </xf>
    <xf numFmtId="0" fontId="20" fillId="7" borderId="10" xfId="0" applyFont="1" applyFill="1" applyBorder="1" applyAlignment="1">
      <alignment horizontal="center" vertical="center"/>
    </xf>
    <xf numFmtId="0" fontId="20" fillId="7" borderId="0" xfId="0" applyFont="1" applyFill="1" applyBorder="1" applyAlignment="1">
      <alignment horizontal="center" vertical="center"/>
    </xf>
    <xf numFmtId="0" fontId="21" fillId="7" borderId="0" xfId="0" applyFont="1" applyFill="1" applyBorder="1" applyAlignment="1">
      <alignment horizontal="center" vertical="center"/>
    </xf>
    <xf numFmtId="0" fontId="20" fillId="7" borderId="11" xfId="0" applyFont="1" applyFill="1" applyBorder="1" applyAlignment="1">
      <alignment horizontal="center" vertical="center"/>
    </xf>
    <xf numFmtId="166" fontId="22" fillId="4" borderId="11" xfId="0" applyNumberFormat="1" applyFont="1" applyFill="1" applyBorder="1" applyAlignment="1">
      <alignment vertical="center"/>
    </xf>
    <xf numFmtId="0" fontId="23" fillId="4" borderId="14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167" fontId="18" fillId="4" borderId="2" xfId="0" applyNumberFormat="1" applyFont="1" applyFill="1" applyBorder="1" applyAlignment="1">
      <alignment vertical="center"/>
    </xf>
    <xf numFmtId="167" fontId="18" fillId="4" borderId="2" xfId="0" applyNumberFormat="1" applyFont="1" applyFill="1" applyBorder="1" applyAlignment="1">
      <alignment horizontal="center" vertical="center"/>
    </xf>
    <xf numFmtId="165" fontId="23" fillId="4" borderId="8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7F00"/>
      <color rgb="FF0000B3"/>
      <color rgb="FFFC6C00"/>
      <color rgb="FFFF6600"/>
      <color rgb="FFFE6500"/>
      <color rgb="FF757F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457200</xdr:colOff>
      <xdr:row>1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724400" y="85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F00"/>
    <pageSetUpPr fitToPage="1"/>
  </sheetPr>
  <dimension ref="A1:I570"/>
  <sheetViews>
    <sheetView showGridLines="0" tabSelected="1" view="pageBreakPreview" topLeftCell="A2" zoomScaleNormal="100" zoomScaleSheetLayoutView="100" workbookViewId="0">
      <selection activeCell="C9" sqref="C9"/>
    </sheetView>
  </sheetViews>
  <sheetFormatPr defaultColWidth="9.140625" defaultRowHeight="15" x14ac:dyDescent="0.25"/>
  <cols>
    <col min="1" max="1" width="7" style="1" customWidth="1"/>
    <col min="2" max="2" width="12.140625" style="41" customWidth="1"/>
    <col min="3" max="3" width="62.7109375" style="1" customWidth="1"/>
    <col min="4" max="4" width="11.7109375" style="8" customWidth="1"/>
    <col min="5" max="5" width="8.5703125" style="8" customWidth="1"/>
    <col min="6" max="7" width="15.28515625" style="1" customWidth="1"/>
    <col min="8" max="8" width="16.28515625" style="1" bestFit="1" customWidth="1"/>
    <col min="9" max="9" width="16.140625" style="1" customWidth="1"/>
    <col min="10" max="16384" width="9.140625" style="1"/>
  </cols>
  <sheetData>
    <row r="1" spans="1:9" ht="15" hidden="1" customHeight="1" x14ac:dyDescent="0.25">
      <c r="A1" s="4"/>
      <c r="B1" s="39"/>
      <c r="C1" s="5"/>
      <c r="D1" s="5"/>
      <c r="E1" s="5"/>
      <c r="F1" s="5"/>
      <c r="G1" s="5"/>
      <c r="H1" s="5"/>
      <c r="I1" s="6"/>
    </row>
    <row r="2" spans="1:9" ht="18" customHeight="1" x14ac:dyDescent="0.25">
      <c r="A2" s="42"/>
      <c r="B2" s="43"/>
      <c r="C2" s="68"/>
      <c r="D2" s="44"/>
      <c r="E2" s="54"/>
      <c r="F2" s="111" t="s">
        <v>45</v>
      </c>
      <c r="G2" s="111"/>
      <c r="H2" s="55"/>
      <c r="I2" s="45"/>
    </row>
    <row r="3" spans="1:9" ht="18" customHeight="1" x14ac:dyDescent="0.25">
      <c r="A3" s="76" t="s">
        <v>49</v>
      </c>
      <c r="B3" s="77"/>
      <c r="C3" s="112" t="s">
        <v>52</v>
      </c>
      <c r="D3" s="49"/>
      <c r="E3" s="51"/>
      <c r="F3" s="56" t="s">
        <v>18</v>
      </c>
      <c r="G3" s="56"/>
      <c r="H3" s="57"/>
      <c r="I3" s="50"/>
    </row>
    <row r="4" spans="1:9" ht="18" customHeight="1" x14ac:dyDescent="0.25">
      <c r="A4" s="46"/>
      <c r="B4" s="47"/>
      <c r="C4" s="48"/>
      <c r="D4" s="49"/>
      <c r="E4" s="51"/>
      <c r="F4" s="56" t="s">
        <v>42</v>
      </c>
      <c r="G4" s="56"/>
      <c r="H4" s="57"/>
      <c r="I4" s="50"/>
    </row>
    <row r="5" spans="1:9" ht="18" customHeight="1" x14ac:dyDescent="0.25">
      <c r="A5" s="69" t="s">
        <v>46</v>
      </c>
      <c r="B5" s="56"/>
      <c r="C5" s="82" t="s">
        <v>53</v>
      </c>
      <c r="D5" s="49"/>
      <c r="E5" s="51"/>
      <c r="F5" s="56" t="s">
        <v>43</v>
      </c>
      <c r="G5" s="56"/>
      <c r="H5" s="57"/>
      <c r="I5" s="50"/>
    </row>
    <row r="6" spans="1:9" ht="18" customHeight="1" x14ac:dyDescent="0.25">
      <c r="A6" s="71"/>
      <c r="B6" s="72"/>
      <c r="C6" s="73"/>
      <c r="D6" s="52"/>
      <c r="E6" s="51"/>
      <c r="F6" s="56" t="s">
        <v>16</v>
      </c>
      <c r="G6" s="91">
        <v>44267</v>
      </c>
      <c r="H6" s="91"/>
      <c r="I6" s="53"/>
    </row>
    <row r="7" spans="1:9" ht="29.25" customHeight="1" x14ac:dyDescent="0.25">
      <c r="A7" s="81" t="s">
        <v>0</v>
      </c>
      <c r="B7" s="83" t="s">
        <v>1</v>
      </c>
      <c r="C7" s="83" t="s">
        <v>2</v>
      </c>
      <c r="D7" s="83" t="s">
        <v>3</v>
      </c>
      <c r="E7" s="83" t="s">
        <v>4</v>
      </c>
      <c r="F7" s="78" t="s">
        <v>548</v>
      </c>
      <c r="G7" s="78" t="s">
        <v>549</v>
      </c>
      <c r="H7" s="78" t="s">
        <v>550</v>
      </c>
      <c r="I7" s="79" t="s">
        <v>17</v>
      </c>
    </row>
    <row r="8" spans="1:9" s="38" customFormat="1" ht="18" customHeight="1" x14ac:dyDescent="0.25">
      <c r="A8" s="113"/>
      <c r="B8" s="114"/>
      <c r="C8" s="115" t="s">
        <v>5</v>
      </c>
      <c r="D8" s="114"/>
      <c r="E8" s="114"/>
      <c r="F8" s="114"/>
      <c r="G8" s="114"/>
      <c r="H8" s="114"/>
      <c r="I8" s="116"/>
    </row>
    <row r="9" spans="1:9" s="29" customFormat="1" ht="18" customHeight="1" x14ac:dyDescent="0.25">
      <c r="A9" s="30">
        <v>1</v>
      </c>
      <c r="B9" s="105"/>
      <c r="C9" s="2" t="s">
        <v>6</v>
      </c>
      <c r="D9" s="9">
        <v>1</v>
      </c>
      <c r="E9" s="9" t="s">
        <v>14</v>
      </c>
      <c r="F9" s="24">
        <f t="shared" ref="F9:G16" si="0">IF(D9=0,"",0)</f>
        <v>0</v>
      </c>
      <c r="G9" s="24">
        <f>IF(D9=0,"",0)</f>
        <v>0</v>
      </c>
      <c r="H9" s="24">
        <f>IF(F9="","",D9*(G9+F9))</f>
        <v>0</v>
      </c>
      <c r="I9" s="110"/>
    </row>
    <row r="10" spans="1:9" s="29" customFormat="1" ht="18" customHeight="1" x14ac:dyDescent="0.25">
      <c r="A10" s="67">
        <f>IF(D10=0,"",1+MAX(A$9:A9))</f>
        <v>2</v>
      </c>
      <c r="B10" s="105"/>
      <c r="C10" s="27" t="s">
        <v>13</v>
      </c>
      <c r="D10" s="28">
        <v>1</v>
      </c>
      <c r="E10" s="28" t="s">
        <v>14</v>
      </c>
      <c r="F10" s="26">
        <f t="shared" si="0"/>
        <v>0</v>
      </c>
      <c r="G10" s="24">
        <f t="shared" ref="G10:G17" si="1">IF(D10=0,"",0)</f>
        <v>0</v>
      </c>
      <c r="H10" s="26">
        <f t="shared" ref="H10:H16" si="2">IF(F10="","",D10*F10)</f>
        <v>0</v>
      </c>
      <c r="I10" s="110"/>
    </row>
    <row r="11" spans="1:9" s="29" customFormat="1" ht="18" customHeight="1" x14ac:dyDescent="0.25">
      <c r="A11" s="67">
        <f>IF(D11=0,"",1+MAX(A$9:A10))</f>
        <v>3</v>
      </c>
      <c r="B11" s="105"/>
      <c r="C11" s="27" t="s">
        <v>33</v>
      </c>
      <c r="D11" s="28">
        <v>1</v>
      </c>
      <c r="E11" s="28" t="s">
        <v>14</v>
      </c>
      <c r="F11" s="26">
        <f t="shared" si="0"/>
        <v>0</v>
      </c>
      <c r="G11" s="24">
        <f t="shared" si="1"/>
        <v>0</v>
      </c>
      <c r="H11" s="26">
        <f t="shared" si="2"/>
        <v>0</v>
      </c>
      <c r="I11" s="110"/>
    </row>
    <row r="12" spans="1:9" s="29" customFormat="1" ht="18" customHeight="1" x14ac:dyDescent="0.25">
      <c r="A12" s="67">
        <f>IF(D12=0,"",1+MAX(A$9:A11))</f>
        <v>4</v>
      </c>
      <c r="B12" s="105"/>
      <c r="C12" s="27" t="s">
        <v>7</v>
      </c>
      <c r="D12" s="28">
        <v>1</v>
      </c>
      <c r="E12" s="28" t="s">
        <v>14</v>
      </c>
      <c r="F12" s="26">
        <f t="shared" si="0"/>
        <v>0</v>
      </c>
      <c r="G12" s="24">
        <f t="shared" si="1"/>
        <v>0</v>
      </c>
      <c r="H12" s="26">
        <f t="shared" si="2"/>
        <v>0</v>
      </c>
      <c r="I12" s="110"/>
    </row>
    <row r="13" spans="1:9" s="29" customFormat="1" ht="18" customHeight="1" x14ac:dyDescent="0.25">
      <c r="A13" s="67">
        <f>IF(D13=0,"",1+MAX(A$9:A12))</f>
        <v>5</v>
      </c>
      <c r="B13" s="105"/>
      <c r="C13" s="27" t="s">
        <v>8</v>
      </c>
      <c r="D13" s="28">
        <v>1</v>
      </c>
      <c r="E13" s="28" t="s">
        <v>14</v>
      </c>
      <c r="F13" s="26">
        <f t="shared" si="0"/>
        <v>0</v>
      </c>
      <c r="G13" s="24">
        <f t="shared" si="1"/>
        <v>0</v>
      </c>
      <c r="H13" s="26">
        <f t="shared" si="2"/>
        <v>0</v>
      </c>
      <c r="I13" s="110"/>
    </row>
    <row r="14" spans="1:9" s="29" customFormat="1" ht="18" customHeight="1" x14ac:dyDescent="0.25">
      <c r="A14" s="67">
        <f>IF(D14=0,"",1+MAX(A$9:A13))</f>
        <v>6</v>
      </c>
      <c r="B14" s="105"/>
      <c r="C14" s="27" t="s">
        <v>9</v>
      </c>
      <c r="D14" s="28">
        <v>1</v>
      </c>
      <c r="E14" s="28" t="s">
        <v>14</v>
      </c>
      <c r="F14" s="26">
        <f t="shared" si="0"/>
        <v>0</v>
      </c>
      <c r="G14" s="24">
        <f t="shared" si="1"/>
        <v>0</v>
      </c>
      <c r="H14" s="26">
        <f t="shared" si="2"/>
        <v>0</v>
      </c>
      <c r="I14" s="110"/>
    </row>
    <row r="15" spans="1:9" s="29" customFormat="1" ht="18" customHeight="1" x14ac:dyDescent="0.25">
      <c r="A15" s="67">
        <f>IF(D15=0,"",1+MAX(A$9:A14))</f>
        <v>7</v>
      </c>
      <c r="B15" s="105"/>
      <c r="C15" s="25" t="s">
        <v>44</v>
      </c>
      <c r="D15" s="28">
        <v>1</v>
      </c>
      <c r="E15" s="9" t="s">
        <v>14</v>
      </c>
      <c r="F15" s="26">
        <f t="shared" ref="F15" si="3">IF(D15=0,"",0)</f>
        <v>0</v>
      </c>
      <c r="G15" s="24">
        <f t="shared" si="1"/>
        <v>0</v>
      </c>
      <c r="H15" s="26">
        <f t="shared" ref="H15" si="4">IF(F15="","",D15*F15)</f>
        <v>0</v>
      </c>
      <c r="I15" s="110"/>
    </row>
    <row r="16" spans="1:9" s="29" customFormat="1" ht="18" customHeight="1" x14ac:dyDescent="0.25">
      <c r="A16" s="67">
        <f>IF(D16=0,"",1+MAX(A$9:A15))</f>
        <v>8</v>
      </c>
      <c r="B16" s="106"/>
      <c r="C16" s="25" t="s">
        <v>50</v>
      </c>
      <c r="D16" s="28">
        <v>6770</v>
      </c>
      <c r="E16" s="9" t="s">
        <v>55</v>
      </c>
      <c r="F16" s="26">
        <f t="shared" si="0"/>
        <v>0</v>
      </c>
      <c r="G16" s="24">
        <f t="shared" si="1"/>
        <v>0</v>
      </c>
      <c r="H16" s="26">
        <f t="shared" si="2"/>
        <v>0</v>
      </c>
      <c r="I16" s="110"/>
    </row>
    <row r="17" spans="1:9" s="29" customFormat="1" ht="18" customHeight="1" x14ac:dyDescent="0.25">
      <c r="A17" s="67" t="str">
        <f>IF(D17=0,"",1+MAX(A$9:A16))</f>
        <v/>
      </c>
      <c r="B17" s="70"/>
      <c r="C17" s="12" t="s">
        <v>19</v>
      </c>
      <c r="D17" s="11"/>
      <c r="E17" s="9"/>
      <c r="F17" s="3"/>
      <c r="G17" s="24" t="str">
        <f t="shared" si="1"/>
        <v/>
      </c>
      <c r="H17" s="24"/>
      <c r="I17" s="117">
        <f>(SUM(H9:H17))</f>
        <v>0</v>
      </c>
    </row>
    <row r="18" spans="1:9" s="29" customFormat="1" ht="18" customHeight="1" x14ac:dyDescent="0.25">
      <c r="A18" s="32"/>
      <c r="B18" s="40"/>
      <c r="C18" s="10"/>
      <c r="D18" s="22"/>
      <c r="E18" s="22"/>
      <c r="F18" s="23"/>
      <c r="G18" s="23"/>
      <c r="H18" s="23"/>
      <c r="I18" s="33"/>
    </row>
    <row r="19" spans="1:9" s="38" customFormat="1" ht="18" customHeight="1" x14ac:dyDescent="0.25">
      <c r="A19" s="113"/>
      <c r="B19" s="114"/>
      <c r="C19" s="115" t="s">
        <v>29</v>
      </c>
      <c r="D19" s="114"/>
      <c r="E19" s="114"/>
      <c r="F19" s="114"/>
      <c r="G19" s="114"/>
      <c r="H19" s="114"/>
      <c r="I19" s="116"/>
    </row>
    <row r="20" spans="1:9" s="29" customFormat="1" ht="18" customHeight="1" x14ac:dyDescent="0.25">
      <c r="A20" s="30">
        <f>IF(D20=0,"",1+MAX(A$9:A19))</f>
        <v>9</v>
      </c>
      <c r="B20" s="90"/>
      <c r="C20" s="103" t="s">
        <v>546</v>
      </c>
      <c r="D20" s="9">
        <v>35</v>
      </c>
      <c r="E20" s="9" t="s">
        <v>79</v>
      </c>
      <c r="F20" s="26">
        <f t="shared" ref="F20:F83" si="5">IF(D20=0,"",0)</f>
        <v>0</v>
      </c>
      <c r="G20" s="24">
        <f t="shared" ref="G20:G83" si="6">IF(D20=0,"",0)</f>
        <v>0</v>
      </c>
      <c r="H20" s="26">
        <f t="shared" ref="H20:H83" si="7">IF(F20="","",D20*F20)</f>
        <v>0</v>
      </c>
      <c r="I20" s="104"/>
    </row>
    <row r="21" spans="1:9" s="29" customFormat="1" ht="15.75" x14ac:dyDescent="0.25">
      <c r="A21" s="67">
        <f>IF(D21=0,"",1+MAX(A$9:A20))</f>
        <v>10</v>
      </c>
      <c r="B21" s="90"/>
      <c r="C21" s="92" t="s">
        <v>547</v>
      </c>
      <c r="D21" s="96">
        <f>15*2850/27</f>
        <v>1583.3333333333333</v>
      </c>
      <c r="E21" s="28" t="s">
        <v>79</v>
      </c>
      <c r="F21" s="26">
        <f t="shared" si="5"/>
        <v>0</v>
      </c>
      <c r="G21" s="24">
        <f t="shared" si="6"/>
        <v>0</v>
      </c>
      <c r="H21" s="26">
        <f t="shared" si="7"/>
        <v>0</v>
      </c>
      <c r="I21" s="104"/>
    </row>
    <row r="22" spans="1:9" s="29" customFormat="1" ht="18" customHeight="1" x14ac:dyDescent="0.25">
      <c r="A22" s="67" t="str">
        <f>IF(D22=0,"",1+MAX(A$9:A21))</f>
        <v/>
      </c>
      <c r="B22" s="75"/>
      <c r="C22" s="84" t="s">
        <v>125</v>
      </c>
      <c r="D22" s="9"/>
      <c r="E22" s="9"/>
      <c r="F22" s="26" t="str">
        <f t="shared" si="5"/>
        <v/>
      </c>
      <c r="G22" s="24" t="str">
        <f t="shared" si="6"/>
        <v/>
      </c>
      <c r="H22" s="26" t="str">
        <f t="shared" si="7"/>
        <v/>
      </c>
      <c r="I22" s="110"/>
    </row>
    <row r="23" spans="1:9" s="29" customFormat="1" ht="31.5" x14ac:dyDescent="0.25">
      <c r="A23" s="67">
        <f>IF(D23=0,"",1+MAX(A$9:A22))</f>
        <v>11</v>
      </c>
      <c r="B23" s="107" t="s">
        <v>521</v>
      </c>
      <c r="C23" s="92" t="s">
        <v>54</v>
      </c>
      <c r="D23" s="28">
        <v>502</v>
      </c>
      <c r="E23" s="28" t="s">
        <v>55</v>
      </c>
      <c r="F23" s="26">
        <f t="shared" si="5"/>
        <v>0</v>
      </c>
      <c r="G23" s="24">
        <f t="shared" si="6"/>
        <v>0</v>
      </c>
      <c r="H23" s="26">
        <f t="shared" si="7"/>
        <v>0</v>
      </c>
      <c r="I23" s="110"/>
    </row>
    <row r="24" spans="1:9" s="29" customFormat="1" ht="15.75" x14ac:dyDescent="0.25">
      <c r="A24" s="67">
        <f>IF(D24=0,"",1+MAX(A$9:A23))</f>
        <v>12</v>
      </c>
      <c r="B24" s="105"/>
      <c r="C24" s="92" t="s">
        <v>56</v>
      </c>
      <c r="D24" s="28">
        <v>1249</v>
      </c>
      <c r="E24" s="28" t="s">
        <v>57</v>
      </c>
      <c r="F24" s="26">
        <f t="shared" si="5"/>
        <v>0</v>
      </c>
      <c r="G24" s="24">
        <f t="shared" si="6"/>
        <v>0</v>
      </c>
      <c r="H24" s="26">
        <f t="shared" si="7"/>
        <v>0</v>
      </c>
      <c r="I24" s="110"/>
    </row>
    <row r="25" spans="1:9" s="29" customFormat="1" ht="15.75" x14ac:dyDescent="0.25">
      <c r="A25" s="67">
        <f>IF(D25=0,"",1+MAX(A$9:A24))</f>
        <v>13</v>
      </c>
      <c r="B25" s="105"/>
      <c r="C25" s="92" t="s">
        <v>58</v>
      </c>
      <c r="D25" s="28">
        <v>226</v>
      </c>
      <c r="E25" s="28" t="s">
        <v>57</v>
      </c>
      <c r="F25" s="26">
        <f t="shared" si="5"/>
        <v>0</v>
      </c>
      <c r="G25" s="24">
        <f t="shared" si="6"/>
        <v>0</v>
      </c>
      <c r="H25" s="26">
        <f t="shared" si="7"/>
        <v>0</v>
      </c>
      <c r="I25" s="110"/>
    </row>
    <row r="26" spans="1:9" s="29" customFormat="1" ht="31.5" x14ac:dyDescent="0.25">
      <c r="A26" s="67">
        <f>IF(D26=0,"",1+MAX(A$9:A25))</f>
        <v>14</v>
      </c>
      <c r="B26" s="105"/>
      <c r="C26" s="92" t="s">
        <v>59</v>
      </c>
      <c r="D26" s="28">
        <f>16918-2850</f>
        <v>14068</v>
      </c>
      <c r="E26" s="28" t="s">
        <v>55</v>
      </c>
      <c r="F26" s="26">
        <f t="shared" si="5"/>
        <v>0</v>
      </c>
      <c r="G26" s="24">
        <f t="shared" si="6"/>
        <v>0</v>
      </c>
      <c r="H26" s="26">
        <f t="shared" si="7"/>
        <v>0</v>
      </c>
      <c r="I26" s="110"/>
    </row>
    <row r="27" spans="1:9" s="29" customFormat="1" ht="15.75" x14ac:dyDescent="0.25">
      <c r="A27" s="67">
        <f>IF(D27=0,"",1+MAX(A$9:A26))</f>
        <v>15</v>
      </c>
      <c r="B27" s="105"/>
      <c r="C27" s="92" t="s">
        <v>60</v>
      </c>
      <c r="D27" s="28">
        <v>692</v>
      </c>
      <c r="E27" s="28" t="s">
        <v>55</v>
      </c>
      <c r="F27" s="26">
        <f t="shared" si="5"/>
        <v>0</v>
      </c>
      <c r="G27" s="24">
        <f t="shared" si="6"/>
        <v>0</v>
      </c>
      <c r="H27" s="26">
        <f t="shared" si="7"/>
        <v>0</v>
      </c>
      <c r="I27" s="110"/>
    </row>
    <row r="28" spans="1:9" s="29" customFormat="1" ht="15.75" x14ac:dyDescent="0.25">
      <c r="A28" s="67">
        <f>IF(D28=0,"",1+MAX(A$9:A27))</f>
        <v>16</v>
      </c>
      <c r="B28" s="105"/>
      <c r="C28" s="92" t="s">
        <v>61</v>
      </c>
      <c r="D28" s="28">
        <v>25</v>
      </c>
      <c r="E28" s="28" t="s">
        <v>62</v>
      </c>
      <c r="F28" s="26">
        <f t="shared" si="5"/>
        <v>0</v>
      </c>
      <c r="G28" s="24">
        <f t="shared" si="6"/>
        <v>0</v>
      </c>
      <c r="H28" s="26">
        <f t="shared" si="7"/>
        <v>0</v>
      </c>
      <c r="I28" s="110"/>
    </row>
    <row r="29" spans="1:9" s="29" customFormat="1" ht="47.25" x14ac:dyDescent="0.25">
      <c r="A29" s="67">
        <f>IF(D29=0,"",1+MAX(A$9:A28))</f>
        <v>17</v>
      </c>
      <c r="B29" s="105"/>
      <c r="C29" s="92" t="s">
        <v>63</v>
      </c>
      <c r="D29" s="28">
        <v>102436</v>
      </c>
      <c r="E29" s="28" t="s">
        <v>55</v>
      </c>
      <c r="F29" s="26">
        <f t="shared" si="5"/>
        <v>0</v>
      </c>
      <c r="G29" s="24">
        <f t="shared" si="6"/>
        <v>0</v>
      </c>
      <c r="H29" s="26">
        <f t="shared" si="7"/>
        <v>0</v>
      </c>
      <c r="I29" s="110"/>
    </row>
    <row r="30" spans="1:9" s="29" customFormat="1" ht="47.25" x14ac:dyDescent="0.25">
      <c r="A30" s="67">
        <f>IF(D30=0,"",1+MAX(A$9:A29))</f>
        <v>18</v>
      </c>
      <c r="B30" s="105"/>
      <c r="C30" s="92" t="s">
        <v>64</v>
      </c>
      <c r="D30" s="28">
        <v>7358</v>
      </c>
      <c r="E30" s="28" t="s">
        <v>55</v>
      </c>
      <c r="F30" s="26">
        <f t="shared" si="5"/>
        <v>0</v>
      </c>
      <c r="G30" s="24">
        <f t="shared" si="6"/>
        <v>0</v>
      </c>
      <c r="H30" s="26">
        <f t="shared" si="7"/>
        <v>0</v>
      </c>
      <c r="I30" s="110"/>
    </row>
    <row r="31" spans="1:9" s="29" customFormat="1" ht="15.75" x14ac:dyDescent="0.25">
      <c r="A31" s="67">
        <f>IF(D31=0,"",1+MAX(A$9:A30))</f>
        <v>19</v>
      </c>
      <c r="B31" s="105"/>
      <c r="C31" s="92" t="s">
        <v>65</v>
      </c>
      <c r="D31" s="28">
        <v>2</v>
      </c>
      <c r="E31" s="28" t="s">
        <v>62</v>
      </c>
      <c r="F31" s="26">
        <f t="shared" si="5"/>
        <v>0</v>
      </c>
      <c r="G31" s="24">
        <f t="shared" si="6"/>
        <v>0</v>
      </c>
      <c r="H31" s="26">
        <f t="shared" si="7"/>
        <v>0</v>
      </c>
      <c r="I31" s="110"/>
    </row>
    <row r="32" spans="1:9" s="29" customFormat="1" ht="15.75" x14ac:dyDescent="0.25">
      <c r="A32" s="67">
        <f>IF(D32=0,"",1+MAX(A$9:A31))</f>
        <v>20</v>
      </c>
      <c r="B32" s="105"/>
      <c r="C32" s="92" t="s">
        <v>66</v>
      </c>
      <c r="D32" s="28">
        <v>3</v>
      </c>
      <c r="E32" s="28" t="s">
        <v>62</v>
      </c>
      <c r="F32" s="26">
        <f t="shared" si="5"/>
        <v>0</v>
      </c>
      <c r="G32" s="24">
        <f t="shared" si="6"/>
        <v>0</v>
      </c>
      <c r="H32" s="26">
        <f t="shared" si="7"/>
        <v>0</v>
      </c>
      <c r="I32" s="110"/>
    </row>
    <row r="33" spans="1:9" s="29" customFormat="1" ht="15.75" x14ac:dyDescent="0.25">
      <c r="A33" s="67">
        <f>IF(D33=0,"",1+MAX(A$9:A32))</f>
        <v>21</v>
      </c>
      <c r="B33" s="105"/>
      <c r="C33" s="92" t="s">
        <v>67</v>
      </c>
      <c r="D33" s="28">
        <v>8</v>
      </c>
      <c r="E33" s="28" t="s">
        <v>62</v>
      </c>
      <c r="F33" s="26">
        <f t="shared" si="5"/>
        <v>0</v>
      </c>
      <c r="G33" s="24">
        <f t="shared" si="6"/>
        <v>0</v>
      </c>
      <c r="H33" s="26">
        <f t="shared" si="7"/>
        <v>0</v>
      </c>
      <c r="I33" s="110"/>
    </row>
    <row r="34" spans="1:9" s="29" customFormat="1" ht="15.75" x14ac:dyDescent="0.25">
      <c r="A34" s="67">
        <f>IF(D34=0,"",1+MAX(A$9:A33))</f>
        <v>22</v>
      </c>
      <c r="B34" s="105"/>
      <c r="C34" s="92" t="s">
        <v>68</v>
      </c>
      <c r="D34" s="28">
        <v>450</v>
      </c>
      <c r="E34" s="28" t="s">
        <v>55</v>
      </c>
      <c r="F34" s="26">
        <f t="shared" si="5"/>
        <v>0</v>
      </c>
      <c r="G34" s="24">
        <f t="shared" si="6"/>
        <v>0</v>
      </c>
      <c r="H34" s="26">
        <f t="shared" si="7"/>
        <v>0</v>
      </c>
      <c r="I34" s="110"/>
    </row>
    <row r="35" spans="1:9" s="29" customFormat="1" ht="15.75" x14ac:dyDescent="0.25">
      <c r="A35" s="67">
        <f>IF(D35=0,"",1+MAX(A$9:A34))</f>
        <v>23</v>
      </c>
      <c r="B35" s="105"/>
      <c r="C35" s="92" t="s">
        <v>69</v>
      </c>
      <c r="D35" s="28">
        <v>1</v>
      </c>
      <c r="E35" s="28" t="s">
        <v>62</v>
      </c>
      <c r="F35" s="26">
        <f t="shared" si="5"/>
        <v>0</v>
      </c>
      <c r="G35" s="24">
        <f t="shared" si="6"/>
        <v>0</v>
      </c>
      <c r="H35" s="26">
        <f t="shared" si="7"/>
        <v>0</v>
      </c>
      <c r="I35" s="110"/>
    </row>
    <row r="36" spans="1:9" s="29" customFormat="1" ht="15.75" x14ac:dyDescent="0.25">
      <c r="A36" s="67">
        <f>IF(D36=0,"",1+MAX(A$9:A35))</f>
        <v>24</v>
      </c>
      <c r="B36" s="105"/>
      <c r="C36" s="92" t="s">
        <v>70</v>
      </c>
      <c r="D36" s="28">
        <v>3</v>
      </c>
      <c r="E36" s="28" t="s">
        <v>62</v>
      </c>
      <c r="F36" s="26">
        <f t="shared" si="5"/>
        <v>0</v>
      </c>
      <c r="G36" s="24">
        <f t="shared" si="6"/>
        <v>0</v>
      </c>
      <c r="H36" s="26">
        <f t="shared" si="7"/>
        <v>0</v>
      </c>
      <c r="I36" s="110"/>
    </row>
    <row r="37" spans="1:9" s="29" customFormat="1" ht="15.75" x14ac:dyDescent="0.25">
      <c r="A37" s="67">
        <f>IF(D37=0,"",1+MAX(A$9:A36))</f>
        <v>25</v>
      </c>
      <c r="B37" s="105"/>
      <c r="C37" s="92" t="s">
        <v>71</v>
      </c>
      <c r="D37" s="28">
        <v>805</v>
      </c>
      <c r="E37" s="28" t="s">
        <v>57</v>
      </c>
      <c r="F37" s="26">
        <f t="shared" si="5"/>
        <v>0</v>
      </c>
      <c r="G37" s="24">
        <f t="shared" si="6"/>
        <v>0</v>
      </c>
      <c r="H37" s="26">
        <f t="shared" si="7"/>
        <v>0</v>
      </c>
      <c r="I37" s="110"/>
    </row>
    <row r="38" spans="1:9" s="29" customFormat="1" ht="15.75" x14ac:dyDescent="0.25">
      <c r="A38" s="67">
        <f>IF(D38=0,"",1+MAX(A$9:A37))</f>
        <v>26</v>
      </c>
      <c r="B38" s="105"/>
      <c r="C38" s="92" t="s">
        <v>72</v>
      </c>
      <c r="D38" s="28">
        <v>1</v>
      </c>
      <c r="E38" s="28" t="s">
        <v>62</v>
      </c>
      <c r="F38" s="26">
        <f t="shared" si="5"/>
        <v>0</v>
      </c>
      <c r="G38" s="24">
        <f t="shared" si="6"/>
        <v>0</v>
      </c>
      <c r="H38" s="26">
        <f t="shared" si="7"/>
        <v>0</v>
      </c>
      <c r="I38" s="110"/>
    </row>
    <row r="39" spans="1:9" s="29" customFormat="1" ht="15.75" x14ac:dyDescent="0.25">
      <c r="A39" s="67">
        <f>IF(D39=0,"",1+MAX(A$9:A38))</f>
        <v>27</v>
      </c>
      <c r="B39" s="105"/>
      <c r="C39" s="92" t="s">
        <v>73</v>
      </c>
      <c r="D39" s="28">
        <v>14</v>
      </c>
      <c r="E39" s="28" t="s">
        <v>62</v>
      </c>
      <c r="F39" s="26">
        <f t="shared" si="5"/>
        <v>0</v>
      </c>
      <c r="G39" s="24">
        <f t="shared" si="6"/>
        <v>0</v>
      </c>
      <c r="H39" s="26">
        <f t="shared" si="7"/>
        <v>0</v>
      </c>
      <c r="I39" s="110"/>
    </row>
    <row r="40" spans="1:9" s="29" customFormat="1" ht="15.75" x14ac:dyDescent="0.25">
      <c r="A40" s="67">
        <f>IF(D40=0,"",1+MAX(A$9:A39))</f>
        <v>28</v>
      </c>
      <c r="B40" s="105"/>
      <c r="C40" s="92" t="s">
        <v>74</v>
      </c>
      <c r="D40" s="28">
        <v>41</v>
      </c>
      <c r="E40" s="28" t="s">
        <v>55</v>
      </c>
      <c r="F40" s="26">
        <f t="shared" si="5"/>
        <v>0</v>
      </c>
      <c r="G40" s="24">
        <f t="shared" si="6"/>
        <v>0</v>
      </c>
      <c r="H40" s="26">
        <f t="shared" si="7"/>
        <v>0</v>
      </c>
      <c r="I40" s="110"/>
    </row>
    <row r="41" spans="1:9" s="29" customFormat="1" ht="15.75" x14ac:dyDescent="0.25">
      <c r="A41" s="67">
        <f>IF(D41=0,"",1+MAX(A$9:A40))</f>
        <v>29</v>
      </c>
      <c r="B41" s="105"/>
      <c r="C41" s="92" t="s">
        <v>75</v>
      </c>
      <c r="D41" s="28">
        <v>3</v>
      </c>
      <c r="E41" s="28" t="s">
        <v>62</v>
      </c>
      <c r="F41" s="26">
        <f t="shared" si="5"/>
        <v>0</v>
      </c>
      <c r="G41" s="24">
        <f t="shared" si="6"/>
        <v>0</v>
      </c>
      <c r="H41" s="26">
        <f t="shared" si="7"/>
        <v>0</v>
      </c>
      <c r="I41" s="110"/>
    </row>
    <row r="42" spans="1:9" s="29" customFormat="1" ht="15.75" x14ac:dyDescent="0.25">
      <c r="A42" s="67">
        <f>IF(D42=0,"",1+MAX(A$9:A41))</f>
        <v>30</v>
      </c>
      <c r="B42" s="105"/>
      <c r="C42" s="92" t="s">
        <v>76</v>
      </c>
      <c r="D42" s="28">
        <v>2</v>
      </c>
      <c r="E42" s="28" t="s">
        <v>62</v>
      </c>
      <c r="F42" s="26">
        <f t="shared" si="5"/>
        <v>0</v>
      </c>
      <c r="G42" s="24">
        <f t="shared" si="6"/>
        <v>0</v>
      </c>
      <c r="H42" s="26">
        <f t="shared" si="7"/>
        <v>0</v>
      </c>
      <c r="I42" s="110"/>
    </row>
    <row r="43" spans="1:9" s="29" customFormat="1" ht="31.5" x14ac:dyDescent="0.25">
      <c r="A43" s="67">
        <f>IF(D43=0,"",1+MAX(A$9:A42))</f>
        <v>31</v>
      </c>
      <c r="B43" s="105"/>
      <c r="C43" s="92" t="s">
        <v>77</v>
      </c>
      <c r="D43" s="28">
        <v>60</v>
      </c>
      <c r="E43" s="28" t="s">
        <v>55</v>
      </c>
      <c r="F43" s="26">
        <f t="shared" si="5"/>
        <v>0</v>
      </c>
      <c r="G43" s="24">
        <f t="shared" si="6"/>
        <v>0</v>
      </c>
      <c r="H43" s="26">
        <f t="shared" si="7"/>
        <v>0</v>
      </c>
      <c r="I43" s="110"/>
    </row>
    <row r="44" spans="1:9" s="29" customFormat="1" ht="15.75" x14ac:dyDescent="0.25">
      <c r="A44" s="67">
        <f>IF(D44=0,"",1+MAX(A$9:A43))</f>
        <v>32</v>
      </c>
      <c r="B44" s="105"/>
      <c r="C44" s="92" t="s">
        <v>78</v>
      </c>
      <c r="D44" s="95">
        <v>1.1574074074074074</v>
      </c>
      <c r="E44" s="28" t="s">
        <v>79</v>
      </c>
      <c r="F44" s="26">
        <f t="shared" si="5"/>
        <v>0</v>
      </c>
      <c r="G44" s="24">
        <f t="shared" si="6"/>
        <v>0</v>
      </c>
      <c r="H44" s="26">
        <f t="shared" si="7"/>
        <v>0</v>
      </c>
      <c r="I44" s="110"/>
    </row>
    <row r="45" spans="1:9" s="29" customFormat="1" ht="15.75" x14ac:dyDescent="0.25">
      <c r="A45" s="67">
        <f>IF(D45=0,"",1+MAX(A$9:A44))</f>
        <v>33</v>
      </c>
      <c r="B45" s="105"/>
      <c r="C45" s="92" t="s">
        <v>80</v>
      </c>
      <c r="D45" s="28">
        <v>7650</v>
      </c>
      <c r="E45" s="28" t="s">
        <v>55</v>
      </c>
      <c r="F45" s="26">
        <f t="shared" si="5"/>
        <v>0</v>
      </c>
      <c r="G45" s="24">
        <f t="shared" si="6"/>
        <v>0</v>
      </c>
      <c r="H45" s="26">
        <f t="shared" si="7"/>
        <v>0</v>
      </c>
      <c r="I45" s="110"/>
    </row>
    <row r="46" spans="1:9" s="29" customFormat="1" ht="15.75" x14ac:dyDescent="0.25">
      <c r="A46" s="67">
        <f>IF(D46=0,"",1+MAX(A$9:A45))</f>
        <v>34</v>
      </c>
      <c r="B46" s="105"/>
      <c r="C46" s="92" t="s">
        <v>81</v>
      </c>
      <c r="D46" s="28">
        <v>11</v>
      </c>
      <c r="E46" s="28" t="s">
        <v>62</v>
      </c>
      <c r="F46" s="26">
        <f t="shared" si="5"/>
        <v>0</v>
      </c>
      <c r="G46" s="24">
        <f t="shared" si="6"/>
        <v>0</v>
      </c>
      <c r="H46" s="26">
        <f t="shared" si="7"/>
        <v>0</v>
      </c>
      <c r="I46" s="110"/>
    </row>
    <row r="47" spans="1:9" s="29" customFormat="1" ht="15.75" x14ac:dyDescent="0.25">
      <c r="A47" s="67">
        <f>IF(D47=0,"",1+MAX(A$9:A46))</f>
        <v>35</v>
      </c>
      <c r="B47" s="105"/>
      <c r="C47" s="92" t="s">
        <v>82</v>
      </c>
      <c r="D47" s="28">
        <v>572</v>
      </c>
      <c r="E47" s="28" t="s">
        <v>57</v>
      </c>
      <c r="F47" s="26">
        <f t="shared" si="5"/>
        <v>0</v>
      </c>
      <c r="G47" s="24">
        <f t="shared" si="6"/>
        <v>0</v>
      </c>
      <c r="H47" s="26">
        <f t="shared" si="7"/>
        <v>0</v>
      </c>
      <c r="I47" s="110"/>
    </row>
    <row r="48" spans="1:9" s="29" customFormat="1" ht="15.75" x14ac:dyDescent="0.25">
      <c r="A48" s="67">
        <f>IF(D48=0,"",1+MAX(A$9:A47))</f>
        <v>36</v>
      </c>
      <c r="B48" s="105"/>
      <c r="C48" s="92" t="s">
        <v>83</v>
      </c>
      <c r="D48" s="28">
        <v>4432</v>
      </c>
      <c r="E48" s="28" t="s">
        <v>55</v>
      </c>
      <c r="F48" s="26">
        <f t="shared" si="5"/>
        <v>0</v>
      </c>
      <c r="G48" s="24">
        <f t="shared" si="6"/>
        <v>0</v>
      </c>
      <c r="H48" s="26">
        <f t="shared" si="7"/>
        <v>0</v>
      </c>
      <c r="I48" s="110"/>
    </row>
    <row r="49" spans="1:9" s="29" customFormat="1" ht="15.75" x14ac:dyDescent="0.25">
      <c r="A49" s="67">
        <f>IF(D49=0,"",1+MAX(A$9:A48))</f>
        <v>37</v>
      </c>
      <c r="B49" s="105"/>
      <c r="C49" s="92" t="s">
        <v>84</v>
      </c>
      <c r="D49" s="96">
        <v>61.555555555555557</v>
      </c>
      <c r="E49" s="28" t="s">
        <v>79</v>
      </c>
      <c r="F49" s="26">
        <f t="shared" si="5"/>
        <v>0</v>
      </c>
      <c r="G49" s="24">
        <f t="shared" si="6"/>
        <v>0</v>
      </c>
      <c r="H49" s="26">
        <f t="shared" si="7"/>
        <v>0</v>
      </c>
      <c r="I49" s="110"/>
    </row>
    <row r="50" spans="1:9" s="29" customFormat="1" ht="15.75" x14ac:dyDescent="0.25">
      <c r="A50" s="67">
        <f>IF(D50=0,"",1+MAX(A$9:A49))</f>
        <v>38</v>
      </c>
      <c r="B50" s="105"/>
      <c r="C50" s="92" t="s">
        <v>85</v>
      </c>
      <c r="D50" s="28">
        <v>121</v>
      </c>
      <c r="E50" s="28" t="s">
        <v>57</v>
      </c>
      <c r="F50" s="26">
        <f t="shared" si="5"/>
        <v>0</v>
      </c>
      <c r="G50" s="24">
        <f t="shared" si="6"/>
        <v>0</v>
      </c>
      <c r="H50" s="26">
        <f t="shared" si="7"/>
        <v>0</v>
      </c>
      <c r="I50" s="110"/>
    </row>
    <row r="51" spans="1:9" s="29" customFormat="1" ht="15.75" x14ac:dyDescent="0.25">
      <c r="A51" s="67">
        <f>IF(D51=0,"",1+MAX(A$9:A50))</f>
        <v>39</v>
      </c>
      <c r="B51" s="105"/>
      <c r="C51" s="92" t="s">
        <v>86</v>
      </c>
      <c r="D51" s="28">
        <v>85</v>
      </c>
      <c r="E51" s="28" t="s">
        <v>57</v>
      </c>
      <c r="F51" s="26">
        <f t="shared" si="5"/>
        <v>0</v>
      </c>
      <c r="G51" s="24">
        <f t="shared" si="6"/>
        <v>0</v>
      </c>
      <c r="H51" s="26">
        <f t="shared" si="7"/>
        <v>0</v>
      </c>
      <c r="I51" s="110"/>
    </row>
    <row r="52" spans="1:9" s="29" customFormat="1" ht="15.75" x14ac:dyDescent="0.25">
      <c r="A52" s="67">
        <f>IF(D52=0,"",1+MAX(A$9:A51))</f>
        <v>40</v>
      </c>
      <c r="B52" s="105"/>
      <c r="C52" s="92" t="s">
        <v>87</v>
      </c>
      <c r="D52" s="28">
        <v>26</v>
      </c>
      <c r="E52" s="28" t="s">
        <v>57</v>
      </c>
      <c r="F52" s="26">
        <f t="shared" si="5"/>
        <v>0</v>
      </c>
      <c r="G52" s="24">
        <f t="shared" si="6"/>
        <v>0</v>
      </c>
      <c r="H52" s="26">
        <f t="shared" si="7"/>
        <v>0</v>
      </c>
      <c r="I52" s="110"/>
    </row>
    <row r="53" spans="1:9" s="29" customFormat="1" ht="15.75" x14ac:dyDescent="0.25">
      <c r="A53" s="67">
        <f>IF(D53=0,"",1+MAX(A$9:A52))</f>
        <v>41</v>
      </c>
      <c r="B53" s="105"/>
      <c r="C53" s="92" t="s">
        <v>88</v>
      </c>
      <c r="D53" s="28">
        <v>3</v>
      </c>
      <c r="E53" s="28" t="s">
        <v>62</v>
      </c>
      <c r="F53" s="26">
        <f t="shared" si="5"/>
        <v>0</v>
      </c>
      <c r="G53" s="24">
        <f t="shared" si="6"/>
        <v>0</v>
      </c>
      <c r="H53" s="26">
        <f t="shared" si="7"/>
        <v>0</v>
      </c>
      <c r="I53" s="110"/>
    </row>
    <row r="54" spans="1:9" s="29" customFormat="1" ht="15.75" x14ac:dyDescent="0.25">
      <c r="A54" s="67">
        <f>IF(D54=0,"",1+MAX(A$9:A53))</f>
        <v>42</v>
      </c>
      <c r="B54" s="105"/>
      <c r="C54" s="92" t="s">
        <v>543</v>
      </c>
      <c r="D54" s="28">
        <v>7446</v>
      </c>
      <c r="E54" s="28" t="s">
        <v>55</v>
      </c>
      <c r="F54" s="26">
        <f t="shared" si="5"/>
        <v>0</v>
      </c>
      <c r="G54" s="24">
        <f t="shared" si="6"/>
        <v>0</v>
      </c>
      <c r="H54" s="26">
        <f t="shared" si="7"/>
        <v>0</v>
      </c>
      <c r="I54" s="110"/>
    </row>
    <row r="55" spans="1:9" s="29" customFormat="1" ht="15.75" x14ac:dyDescent="0.25">
      <c r="A55" s="67">
        <f>IF(D55=0,"",1+MAX(A$9:A54))</f>
        <v>43</v>
      </c>
      <c r="B55" s="105"/>
      <c r="C55" s="92" t="s">
        <v>544</v>
      </c>
      <c r="D55" s="28">
        <v>2850</v>
      </c>
      <c r="E55" s="28" t="s">
        <v>55</v>
      </c>
      <c r="F55" s="26">
        <f t="shared" si="5"/>
        <v>0</v>
      </c>
      <c r="G55" s="24">
        <f t="shared" si="6"/>
        <v>0</v>
      </c>
      <c r="H55" s="26">
        <f t="shared" si="7"/>
        <v>0</v>
      </c>
      <c r="I55" s="110"/>
    </row>
    <row r="56" spans="1:9" s="29" customFormat="1" ht="15.75" x14ac:dyDescent="0.25">
      <c r="A56" s="67">
        <f>IF(D56=0,"",1+MAX(A$9:A55))</f>
        <v>44</v>
      </c>
      <c r="B56" s="105"/>
      <c r="C56" s="92" t="s">
        <v>545</v>
      </c>
      <c r="D56" s="28">
        <v>2850</v>
      </c>
      <c r="E56" s="28" t="s">
        <v>55</v>
      </c>
      <c r="F56" s="26">
        <f t="shared" si="5"/>
        <v>0</v>
      </c>
      <c r="G56" s="24">
        <f t="shared" si="6"/>
        <v>0</v>
      </c>
      <c r="H56" s="26">
        <f t="shared" si="7"/>
        <v>0</v>
      </c>
      <c r="I56" s="110"/>
    </row>
    <row r="57" spans="1:9" s="29" customFormat="1" ht="15.75" x14ac:dyDescent="0.25">
      <c r="A57" s="67">
        <f>IF(D57=0,"",1+MAX(A$9:A56))</f>
        <v>45</v>
      </c>
      <c r="B57" s="105"/>
      <c r="C57" s="92" t="s">
        <v>89</v>
      </c>
      <c r="D57" s="28">
        <v>4200</v>
      </c>
      <c r="E57" s="28" t="s">
        <v>55</v>
      </c>
      <c r="F57" s="26">
        <f t="shared" si="5"/>
        <v>0</v>
      </c>
      <c r="G57" s="24">
        <f t="shared" si="6"/>
        <v>0</v>
      </c>
      <c r="H57" s="26">
        <f t="shared" si="7"/>
        <v>0</v>
      </c>
      <c r="I57" s="110"/>
    </row>
    <row r="58" spans="1:9" s="29" customFormat="1" ht="15.75" x14ac:dyDescent="0.25">
      <c r="A58" s="67" t="str">
        <f>IF(D58=0,"",1+MAX(A$9:A57))</f>
        <v/>
      </c>
      <c r="B58" s="90"/>
      <c r="C58" s="93" t="s">
        <v>90</v>
      </c>
      <c r="D58" s="28"/>
      <c r="E58" s="28"/>
      <c r="F58" s="26" t="str">
        <f t="shared" si="5"/>
        <v/>
      </c>
      <c r="G58" s="24" t="str">
        <f t="shared" si="6"/>
        <v/>
      </c>
      <c r="H58" s="26" t="str">
        <f t="shared" si="7"/>
        <v/>
      </c>
      <c r="I58" s="110"/>
    </row>
    <row r="59" spans="1:9" s="29" customFormat="1" ht="15.75" x14ac:dyDescent="0.25">
      <c r="A59" s="67">
        <f>IF(D59=0,"",1+MAX(A$9:A58))</f>
        <v>46</v>
      </c>
      <c r="B59" s="107" t="s">
        <v>522</v>
      </c>
      <c r="C59" s="92" t="s">
        <v>91</v>
      </c>
      <c r="D59" s="28">
        <v>9</v>
      </c>
      <c r="E59" s="28" t="s">
        <v>62</v>
      </c>
      <c r="F59" s="26">
        <f t="shared" si="5"/>
        <v>0</v>
      </c>
      <c r="G59" s="24">
        <f t="shared" si="6"/>
        <v>0</v>
      </c>
      <c r="H59" s="26">
        <f t="shared" si="7"/>
        <v>0</v>
      </c>
      <c r="I59" s="110"/>
    </row>
    <row r="60" spans="1:9" s="29" customFormat="1" ht="15.75" x14ac:dyDescent="0.25">
      <c r="A60" s="67">
        <f>IF(D60=0,"",1+MAX(A$9:A59))</f>
        <v>47</v>
      </c>
      <c r="B60" s="105"/>
      <c r="C60" s="92" t="s">
        <v>92</v>
      </c>
      <c r="D60" s="28">
        <v>8</v>
      </c>
      <c r="E60" s="28" t="s">
        <v>62</v>
      </c>
      <c r="F60" s="26">
        <f t="shared" si="5"/>
        <v>0</v>
      </c>
      <c r="G60" s="24">
        <f t="shared" si="6"/>
        <v>0</v>
      </c>
      <c r="H60" s="26">
        <f t="shared" si="7"/>
        <v>0</v>
      </c>
      <c r="I60" s="110"/>
    </row>
    <row r="61" spans="1:9" s="29" customFormat="1" ht="15.75" x14ac:dyDescent="0.25">
      <c r="A61" s="67">
        <f>IF(D61=0,"",1+MAX(A$9:A60))</f>
        <v>48</v>
      </c>
      <c r="B61" s="105"/>
      <c r="C61" s="92" t="s">
        <v>93</v>
      </c>
      <c r="D61" s="28">
        <v>6</v>
      </c>
      <c r="E61" s="28" t="s">
        <v>62</v>
      </c>
      <c r="F61" s="26">
        <f t="shared" si="5"/>
        <v>0</v>
      </c>
      <c r="G61" s="24">
        <f t="shared" si="6"/>
        <v>0</v>
      </c>
      <c r="H61" s="26">
        <f t="shared" si="7"/>
        <v>0</v>
      </c>
      <c r="I61" s="110"/>
    </row>
    <row r="62" spans="1:9" s="29" customFormat="1" ht="15.75" x14ac:dyDescent="0.25">
      <c r="A62" s="67">
        <f>IF(D62=0,"",1+MAX(A$9:A61))</f>
        <v>49</v>
      </c>
      <c r="B62" s="105"/>
      <c r="C62" s="92" t="s">
        <v>94</v>
      </c>
      <c r="D62" s="28">
        <v>8</v>
      </c>
      <c r="E62" s="28" t="s">
        <v>62</v>
      </c>
      <c r="F62" s="26">
        <f t="shared" si="5"/>
        <v>0</v>
      </c>
      <c r="G62" s="24">
        <f t="shared" si="6"/>
        <v>0</v>
      </c>
      <c r="H62" s="26">
        <f t="shared" si="7"/>
        <v>0</v>
      </c>
      <c r="I62" s="110"/>
    </row>
    <row r="63" spans="1:9" s="29" customFormat="1" ht="15.75" x14ac:dyDescent="0.25">
      <c r="A63" s="67">
        <f>IF(D63=0,"",1+MAX(A$9:A62))</f>
        <v>50</v>
      </c>
      <c r="B63" s="105"/>
      <c r="C63" s="92" t="s">
        <v>95</v>
      </c>
      <c r="D63" s="28">
        <v>6</v>
      </c>
      <c r="E63" s="28" t="s">
        <v>62</v>
      </c>
      <c r="F63" s="26">
        <f t="shared" si="5"/>
        <v>0</v>
      </c>
      <c r="G63" s="24">
        <f t="shared" si="6"/>
        <v>0</v>
      </c>
      <c r="H63" s="26">
        <f t="shared" si="7"/>
        <v>0</v>
      </c>
      <c r="I63" s="110"/>
    </row>
    <row r="64" spans="1:9" s="29" customFormat="1" ht="15.75" x14ac:dyDescent="0.25">
      <c r="A64" s="67">
        <f>IF(D64=0,"",1+MAX(A$9:A63))</f>
        <v>51</v>
      </c>
      <c r="B64" s="105"/>
      <c r="C64" s="92" t="s">
        <v>96</v>
      </c>
      <c r="D64" s="28">
        <v>16</v>
      </c>
      <c r="E64" s="28" t="s">
        <v>62</v>
      </c>
      <c r="F64" s="26">
        <f t="shared" si="5"/>
        <v>0</v>
      </c>
      <c r="G64" s="24">
        <f t="shared" si="6"/>
        <v>0</v>
      </c>
      <c r="H64" s="26">
        <f t="shared" si="7"/>
        <v>0</v>
      </c>
      <c r="I64" s="110"/>
    </row>
    <row r="65" spans="1:9" s="29" customFormat="1" ht="15.75" x14ac:dyDescent="0.25">
      <c r="A65" s="67">
        <f>IF(D65=0,"",1+MAX(A$9:A64))</f>
        <v>52</v>
      </c>
      <c r="B65" s="105"/>
      <c r="C65" s="92" t="s">
        <v>97</v>
      </c>
      <c r="D65" s="28">
        <v>27</v>
      </c>
      <c r="E65" s="28" t="s">
        <v>62</v>
      </c>
      <c r="F65" s="26">
        <f t="shared" si="5"/>
        <v>0</v>
      </c>
      <c r="G65" s="24">
        <f t="shared" si="6"/>
        <v>0</v>
      </c>
      <c r="H65" s="26">
        <f t="shared" si="7"/>
        <v>0</v>
      </c>
      <c r="I65" s="110"/>
    </row>
    <row r="66" spans="1:9" s="29" customFormat="1" ht="15.75" x14ac:dyDescent="0.25">
      <c r="A66" s="67">
        <f>IF(D66=0,"",1+MAX(A$9:A65))</f>
        <v>53</v>
      </c>
      <c r="B66" s="105"/>
      <c r="C66" s="92" t="s">
        <v>98</v>
      </c>
      <c r="D66" s="28">
        <v>7</v>
      </c>
      <c r="E66" s="28" t="s">
        <v>62</v>
      </c>
      <c r="F66" s="26">
        <f t="shared" si="5"/>
        <v>0</v>
      </c>
      <c r="G66" s="24">
        <f t="shared" si="6"/>
        <v>0</v>
      </c>
      <c r="H66" s="26">
        <f t="shared" si="7"/>
        <v>0</v>
      </c>
      <c r="I66" s="110"/>
    </row>
    <row r="67" spans="1:9" s="29" customFormat="1" ht="15.75" x14ac:dyDescent="0.25">
      <c r="A67" s="67">
        <f>IF(D67=0,"",1+MAX(A$9:A66))</f>
        <v>54</v>
      </c>
      <c r="B67" s="105"/>
      <c r="C67" s="92" t="s">
        <v>99</v>
      </c>
      <c r="D67" s="28">
        <v>6</v>
      </c>
      <c r="E67" s="28" t="s">
        <v>62</v>
      </c>
      <c r="F67" s="26">
        <f t="shared" si="5"/>
        <v>0</v>
      </c>
      <c r="G67" s="24">
        <f t="shared" si="6"/>
        <v>0</v>
      </c>
      <c r="H67" s="26">
        <f t="shared" si="7"/>
        <v>0</v>
      </c>
      <c r="I67" s="110"/>
    </row>
    <row r="68" spans="1:9" s="29" customFormat="1" ht="15.75" x14ac:dyDescent="0.25">
      <c r="A68" s="67">
        <f>IF(D68=0,"",1+MAX(A$9:A67))</f>
        <v>55</v>
      </c>
      <c r="B68" s="105"/>
      <c r="C68" s="92" t="s">
        <v>100</v>
      </c>
      <c r="D68" s="28">
        <v>19</v>
      </c>
      <c r="E68" s="28" t="s">
        <v>62</v>
      </c>
      <c r="F68" s="26">
        <f t="shared" si="5"/>
        <v>0</v>
      </c>
      <c r="G68" s="24">
        <f t="shared" si="6"/>
        <v>0</v>
      </c>
      <c r="H68" s="26">
        <f t="shared" si="7"/>
        <v>0</v>
      </c>
      <c r="I68" s="110"/>
    </row>
    <row r="69" spans="1:9" s="29" customFormat="1" ht="15.75" x14ac:dyDescent="0.25">
      <c r="A69" s="67">
        <f>IF(D69=0,"",1+MAX(A$9:A68))</f>
        <v>56</v>
      </c>
      <c r="B69" s="105"/>
      <c r="C69" s="92" t="s">
        <v>101</v>
      </c>
      <c r="D69" s="28">
        <v>6336</v>
      </c>
      <c r="E69" s="28" t="s">
        <v>55</v>
      </c>
      <c r="F69" s="26">
        <f t="shared" si="5"/>
        <v>0</v>
      </c>
      <c r="G69" s="24">
        <f t="shared" si="6"/>
        <v>0</v>
      </c>
      <c r="H69" s="26">
        <f t="shared" si="7"/>
        <v>0</v>
      </c>
      <c r="I69" s="110"/>
    </row>
    <row r="70" spans="1:9" s="29" customFormat="1" ht="15.75" x14ac:dyDescent="0.25">
      <c r="A70" s="67" t="str">
        <f>IF(D70=0,"",1+MAX(A$9:A69))</f>
        <v/>
      </c>
      <c r="B70" s="105"/>
      <c r="C70" s="94" t="s">
        <v>102</v>
      </c>
      <c r="D70" s="28"/>
      <c r="E70" s="28"/>
      <c r="F70" s="26" t="str">
        <f t="shared" si="5"/>
        <v/>
      </c>
      <c r="G70" s="24" t="str">
        <f t="shared" si="6"/>
        <v/>
      </c>
      <c r="H70" s="26" t="str">
        <f t="shared" si="7"/>
        <v/>
      </c>
      <c r="I70" s="110"/>
    </row>
    <row r="71" spans="1:9" s="29" customFormat="1" ht="15.75" x14ac:dyDescent="0.25">
      <c r="A71" s="67">
        <f>IF(D71=0,"",1+MAX(A$9:A70))</f>
        <v>57</v>
      </c>
      <c r="B71" s="105"/>
      <c r="C71" s="92" t="s">
        <v>103</v>
      </c>
      <c r="D71" s="28">
        <v>9051</v>
      </c>
      <c r="E71" s="28" t="s">
        <v>55</v>
      </c>
      <c r="F71" s="26">
        <f t="shared" si="5"/>
        <v>0</v>
      </c>
      <c r="G71" s="24">
        <f t="shared" si="6"/>
        <v>0</v>
      </c>
      <c r="H71" s="26">
        <f t="shared" si="7"/>
        <v>0</v>
      </c>
      <c r="I71" s="110"/>
    </row>
    <row r="72" spans="1:9" s="29" customFormat="1" ht="15.75" x14ac:dyDescent="0.25">
      <c r="A72" s="67">
        <f>IF(D72=0,"",1+MAX(A$9:A71))</f>
        <v>58</v>
      </c>
      <c r="B72" s="105"/>
      <c r="C72" s="92" t="s">
        <v>104</v>
      </c>
      <c r="D72" s="28">
        <v>10979</v>
      </c>
      <c r="E72" s="28" t="s">
        <v>55</v>
      </c>
      <c r="F72" s="26">
        <f t="shared" si="5"/>
        <v>0</v>
      </c>
      <c r="G72" s="24">
        <f t="shared" si="6"/>
        <v>0</v>
      </c>
      <c r="H72" s="26">
        <f t="shared" si="7"/>
        <v>0</v>
      </c>
      <c r="I72" s="110"/>
    </row>
    <row r="73" spans="1:9" s="29" customFormat="1" ht="15.75" x14ac:dyDescent="0.25">
      <c r="A73" s="67">
        <f>IF(D73=0,"",1+MAX(A$9:A72))</f>
        <v>59</v>
      </c>
      <c r="B73" s="105"/>
      <c r="C73" s="92" t="s">
        <v>105</v>
      </c>
      <c r="D73" s="28">
        <v>8661</v>
      </c>
      <c r="E73" s="28" t="s">
        <v>55</v>
      </c>
      <c r="F73" s="26">
        <f t="shared" si="5"/>
        <v>0</v>
      </c>
      <c r="G73" s="24">
        <f t="shared" si="6"/>
        <v>0</v>
      </c>
      <c r="H73" s="26">
        <f t="shared" si="7"/>
        <v>0</v>
      </c>
      <c r="I73" s="110"/>
    </row>
    <row r="74" spans="1:9" s="29" customFormat="1" ht="15.75" x14ac:dyDescent="0.25">
      <c r="A74" s="67">
        <f>IF(D74=0,"",1+MAX(A$9:A73))</f>
        <v>60</v>
      </c>
      <c r="B74" s="106"/>
      <c r="C74" s="92" t="s">
        <v>106</v>
      </c>
      <c r="D74" s="28">
        <v>3960</v>
      </c>
      <c r="E74" s="28" t="s">
        <v>55</v>
      </c>
      <c r="F74" s="26">
        <f t="shared" si="5"/>
        <v>0</v>
      </c>
      <c r="G74" s="24">
        <f t="shared" si="6"/>
        <v>0</v>
      </c>
      <c r="H74" s="26">
        <f t="shared" si="7"/>
        <v>0</v>
      </c>
      <c r="I74" s="110"/>
    </row>
    <row r="75" spans="1:9" s="29" customFormat="1" ht="15.75" x14ac:dyDescent="0.25">
      <c r="A75" s="67" t="str">
        <f>IF(D75=0,"",1+MAX(A$9:A74))</f>
        <v/>
      </c>
      <c r="B75" s="90"/>
      <c r="C75" s="93" t="s">
        <v>107</v>
      </c>
      <c r="D75" s="28"/>
      <c r="E75" s="28"/>
      <c r="F75" s="26" t="str">
        <f t="shared" si="5"/>
        <v/>
      </c>
      <c r="G75" s="24" t="str">
        <f t="shared" si="6"/>
        <v/>
      </c>
      <c r="H75" s="26" t="str">
        <f t="shared" si="7"/>
        <v/>
      </c>
      <c r="I75" s="110"/>
    </row>
    <row r="76" spans="1:9" s="29" customFormat="1" ht="15.75" x14ac:dyDescent="0.25">
      <c r="A76" s="67">
        <f>IF(D76=0,"",1+MAX(A$9:A75))</f>
        <v>61</v>
      </c>
      <c r="B76" s="107" t="s">
        <v>523</v>
      </c>
      <c r="C76" s="92" t="s">
        <v>108</v>
      </c>
      <c r="D76" s="28">
        <v>254</v>
      </c>
      <c r="E76" s="28" t="s">
        <v>57</v>
      </c>
      <c r="F76" s="26">
        <f t="shared" si="5"/>
        <v>0</v>
      </c>
      <c r="G76" s="24">
        <f t="shared" si="6"/>
        <v>0</v>
      </c>
      <c r="H76" s="26">
        <f t="shared" si="7"/>
        <v>0</v>
      </c>
      <c r="I76" s="110"/>
    </row>
    <row r="77" spans="1:9" s="29" customFormat="1" ht="15.75" x14ac:dyDescent="0.25">
      <c r="A77" s="67">
        <f>IF(D77=0,"",1+MAX(A$9:A76))</f>
        <v>62</v>
      </c>
      <c r="B77" s="105"/>
      <c r="C77" s="92" t="s">
        <v>109</v>
      </c>
      <c r="D77" s="28">
        <v>141</v>
      </c>
      <c r="E77" s="28" t="s">
        <v>57</v>
      </c>
      <c r="F77" s="26">
        <f t="shared" si="5"/>
        <v>0</v>
      </c>
      <c r="G77" s="24">
        <f t="shared" si="6"/>
        <v>0</v>
      </c>
      <c r="H77" s="26">
        <f t="shared" si="7"/>
        <v>0</v>
      </c>
      <c r="I77" s="110"/>
    </row>
    <row r="78" spans="1:9" s="29" customFormat="1" ht="15.75" x14ac:dyDescent="0.25">
      <c r="A78" s="67">
        <f>IF(D78=0,"",1+MAX(A$9:A77))</f>
        <v>63</v>
      </c>
      <c r="B78" s="105"/>
      <c r="C78" s="92" t="s">
        <v>110</v>
      </c>
      <c r="D78" s="28">
        <v>599</v>
      </c>
      <c r="E78" s="28" t="s">
        <v>57</v>
      </c>
      <c r="F78" s="26">
        <f t="shared" si="5"/>
        <v>0</v>
      </c>
      <c r="G78" s="24">
        <f t="shared" si="6"/>
        <v>0</v>
      </c>
      <c r="H78" s="26">
        <f t="shared" si="7"/>
        <v>0</v>
      </c>
      <c r="I78" s="110"/>
    </row>
    <row r="79" spans="1:9" s="29" customFormat="1" ht="15.75" x14ac:dyDescent="0.25">
      <c r="A79" s="67">
        <f>IF(D79=0,"",1+MAX(A$9:A78))</f>
        <v>64</v>
      </c>
      <c r="B79" s="105"/>
      <c r="C79" s="92" t="s">
        <v>111</v>
      </c>
      <c r="D79" s="28">
        <v>376</v>
      </c>
      <c r="E79" s="28" t="s">
        <v>57</v>
      </c>
      <c r="F79" s="26">
        <f t="shared" si="5"/>
        <v>0</v>
      </c>
      <c r="G79" s="24">
        <f t="shared" si="6"/>
        <v>0</v>
      </c>
      <c r="H79" s="26">
        <f t="shared" si="7"/>
        <v>0</v>
      </c>
      <c r="I79" s="110"/>
    </row>
    <row r="80" spans="1:9" s="29" customFormat="1" ht="15.75" x14ac:dyDescent="0.25">
      <c r="A80" s="67">
        <f>IF(D80=0,"",1+MAX(A$9:A79))</f>
        <v>65</v>
      </c>
      <c r="B80" s="105"/>
      <c r="C80" s="92" t="s">
        <v>112</v>
      </c>
      <c r="D80" s="28">
        <v>260</v>
      </c>
      <c r="E80" s="28" t="s">
        <v>57</v>
      </c>
      <c r="F80" s="26">
        <f t="shared" si="5"/>
        <v>0</v>
      </c>
      <c r="G80" s="24">
        <f t="shared" si="6"/>
        <v>0</v>
      </c>
      <c r="H80" s="26">
        <f t="shared" si="7"/>
        <v>0</v>
      </c>
      <c r="I80" s="110"/>
    </row>
    <row r="81" spans="1:9" s="29" customFormat="1" ht="15.75" x14ac:dyDescent="0.25">
      <c r="A81" s="67">
        <f>IF(D81=0,"",1+MAX(A$9:A80))</f>
        <v>66</v>
      </c>
      <c r="B81" s="105"/>
      <c r="C81" s="92" t="s">
        <v>113</v>
      </c>
      <c r="D81" s="28">
        <v>179</v>
      </c>
      <c r="E81" s="28" t="s">
        <v>57</v>
      </c>
      <c r="F81" s="26">
        <f t="shared" si="5"/>
        <v>0</v>
      </c>
      <c r="G81" s="24">
        <f t="shared" si="6"/>
        <v>0</v>
      </c>
      <c r="H81" s="26">
        <f t="shared" si="7"/>
        <v>0</v>
      </c>
      <c r="I81" s="110"/>
    </row>
    <row r="82" spans="1:9" s="29" customFormat="1" ht="15.75" x14ac:dyDescent="0.25">
      <c r="A82" s="67">
        <f>IF(D82=0,"",1+MAX(A$9:A81))</f>
        <v>67</v>
      </c>
      <c r="B82" s="105"/>
      <c r="C82" s="92" t="s">
        <v>114</v>
      </c>
      <c r="D82" s="28">
        <v>2</v>
      </c>
      <c r="E82" s="28" t="s">
        <v>62</v>
      </c>
      <c r="F82" s="26">
        <f t="shared" si="5"/>
        <v>0</v>
      </c>
      <c r="G82" s="24">
        <f t="shared" si="6"/>
        <v>0</v>
      </c>
      <c r="H82" s="26">
        <f t="shared" si="7"/>
        <v>0</v>
      </c>
      <c r="I82" s="110"/>
    </row>
    <row r="83" spans="1:9" s="29" customFormat="1" ht="15.75" x14ac:dyDescent="0.25">
      <c r="A83" s="67">
        <f>IF(D83=0,"",1+MAX(A$9:A82))</f>
        <v>68</v>
      </c>
      <c r="B83" s="105"/>
      <c r="C83" s="92" t="s">
        <v>115</v>
      </c>
      <c r="D83" s="28">
        <v>2</v>
      </c>
      <c r="E83" s="28" t="s">
        <v>62</v>
      </c>
      <c r="F83" s="26">
        <f t="shared" si="5"/>
        <v>0</v>
      </c>
      <c r="G83" s="24">
        <f t="shared" si="6"/>
        <v>0</v>
      </c>
      <c r="H83" s="26">
        <f t="shared" si="7"/>
        <v>0</v>
      </c>
      <c r="I83" s="110"/>
    </row>
    <row r="84" spans="1:9" s="29" customFormat="1" ht="15.75" x14ac:dyDescent="0.25">
      <c r="A84" s="67">
        <f>IF(D84=0,"",1+MAX(A$9:A83))</f>
        <v>69</v>
      </c>
      <c r="B84" s="105"/>
      <c r="C84" s="92" t="s">
        <v>116</v>
      </c>
      <c r="D84" s="28">
        <v>19</v>
      </c>
      <c r="E84" s="28" t="s">
        <v>57</v>
      </c>
      <c r="F84" s="26">
        <f t="shared" ref="F84:F93" si="8">IF(D84=0,"",0)</f>
        <v>0</v>
      </c>
      <c r="G84" s="24">
        <f t="shared" ref="G84:G93" si="9">IF(D84=0,"",0)</f>
        <v>0</v>
      </c>
      <c r="H84" s="26">
        <f t="shared" ref="H84:H93" si="10">IF(F84="","",D84*F84)</f>
        <v>0</v>
      </c>
      <c r="I84" s="110"/>
    </row>
    <row r="85" spans="1:9" s="29" customFormat="1" ht="15.75" x14ac:dyDescent="0.25">
      <c r="A85" s="67">
        <f>IF(D85=0,"",1+MAX(A$9:A84))</f>
        <v>70</v>
      </c>
      <c r="B85" s="105"/>
      <c r="C85" s="92" t="s">
        <v>117</v>
      </c>
      <c r="D85" s="28">
        <v>1</v>
      </c>
      <c r="E85" s="28" t="s">
        <v>62</v>
      </c>
      <c r="F85" s="26">
        <f t="shared" si="8"/>
        <v>0</v>
      </c>
      <c r="G85" s="24">
        <f t="shared" si="9"/>
        <v>0</v>
      </c>
      <c r="H85" s="26">
        <f t="shared" si="10"/>
        <v>0</v>
      </c>
      <c r="I85" s="110"/>
    </row>
    <row r="86" spans="1:9" s="29" customFormat="1" ht="15.75" x14ac:dyDescent="0.25">
      <c r="A86" s="67">
        <f>IF(D86=0,"",1+MAX(A$9:A85))</f>
        <v>71</v>
      </c>
      <c r="B86" s="105"/>
      <c r="C86" s="92" t="s">
        <v>118</v>
      </c>
      <c r="D86" s="28">
        <v>98</v>
      </c>
      <c r="E86" s="28" t="s">
        <v>57</v>
      </c>
      <c r="F86" s="26">
        <f t="shared" si="8"/>
        <v>0</v>
      </c>
      <c r="G86" s="24">
        <f t="shared" si="9"/>
        <v>0</v>
      </c>
      <c r="H86" s="26">
        <f t="shared" si="10"/>
        <v>0</v>
      </c>
      <c r="I86" s="110"/>
    </row>
    <row r="87" spans="1:9" s="29" customFormat="1" ht="31.5" x14ac:dyDescent="0.25">
      <c r="A87" s="67">
        <f>IF(D87=0,"",1+MAX(A$9:A86))</f>
        <v>72</v>
      </c>
      <c r="B87" s="105"/>
      <c r="C87" s="92" t="s">
        <v>119</v>
      </c>
      <c r="D87" s="28">
        <v>1</v>
      </c>
      <c r="E87" s="28" t="s">
        <v>62</v>
      </c>
      <c r="F87" s="26">
        <f t="shared" si="8"/>
        <v>0</v>
      </c>
      <c r="G87" s="24">
        <f t="shared" si="9"/>
        <v>0</v>
      </c>
      <c r="H87" s="26">
        <f t="shared" si="10"/>
        <v>0</v>
      </c>
      <c r="I87" s="110"/>
    </row>
    <row r="88" spans="1:9" s="29" customFormat="1" ht="15.75" x14ac:dyDescent="0.25">
      <c r="A88" s="67">
        <f>IF(D88=0,"",1+MAX(A$9:A87))</f>
        <v>73</v>
      </c>
      <c r="B88" s="105"/>
      <c r="C88" s="92" t="s">
        <v>120</v>
      </c>
      <c r="D88" s="28">
        <v>1</v>
      </c>
      <c r="E88" s="28" t="s">
        <v>62</v>
      </c>
      <c r="F88" s="26">
        <f t="shared" si="8"/>
        <v>0</v>
      </c>
      <c r="G88" s="24">
        <f t="shared" si="9"/>
        <v>0</v>
      </c>
      <c r="H88" s="26">
        <f t="shared" si="10"/>
        <v>0</v>
      </c>
      <c r="I88" s="110"/>
    </row>
    <row r="89" spans="1:9" s="29" customFormat="1" ht="15.75" x14ac:dyDescent="0.25">
      <c r="A89" s="67">
        <f>IF(D89=0,"",1+MAX(A$9:A88))</f>
        <v>74</v>
      </c>
      <c r="B89" s="105"/>
      <c r="C89" s="92" t="s">
        <v>121</v>
      </c>
      <c r="D89" s="28">
        <v>377</v>
      </c>
      <c r="E89" s="28" t="s">
        <v>57</v>
      </c>
      <c r="F89" s="26">
        <f t="shared" si="8"/>
        <v>0</v>
      </c>
      <c r="G89" s="24">
        <f t="shared" si="9"/>
        <v>0</v>
      </c>
      <c r="H89" s="26">
        <f t="shared" si="10"/>
        <v>0</v>
      </c>
      <c r="I89" s="110"/>
    </row>
    <row r="90" spans="1:9" s="29" customFormat="1" ht="15.75" x14ac:dyDescent="0.25">
      <c r="A90" s="67">
        <f>IF(D90=0,"",1+MAX(A$9:A89))</f>
        <v>75</v>
      </c>
      <c r="B90" s="105"/>
      <c r="C90" s="92" t="s">
        <v>122</v>
      </c>
      <c r="D90" s="96">
        <v>7.3251851851851848</v>
      </c>
      <c r="E90" s="28" t="s">
        <v>79</v>
      </c>
      <c r="F90" s="26">
        <f t="shared" si="8"/>
        <v>0</v>
      </c>
      <c r="G90" s="24">
        <f t="shared" si="9"/>
        <v>0</v>
      </c>
      <c r="H90" s="26">
        <f t="shared" si="10"/>
        <v>0</v>
      </c>
      <c r="I90" s="110"/>
    </row>
    <row r="91" spans="1:9" s="29" customFormat="1" ht="15.75" x14ac:dyDescent="0.25">
      <c r="A91" s="67">
        <f>IF(D91=0,"",1+MAX(A$9:A90))</f>
        <v>76</v>
      </c>
      <c r="B91" s="105"/>
      <c r="C91" s="92" t="s">
        <v>123</v>
      </c>
      <c r="D91" s="28">
        <v>2</v>
      </c>
      <c r="E91" s="28" t="s">
        <v>62</v>
      </c>
      <c r="F91" s="26">
        <f t="shared" si="8"/>
        <v>0</v>
      </c>
      <c r="G91" s="24">
        <f t="shared" si="9"/>
        <v>0</v>
      </c>
      <c r="H91" s="26">
        <f t="shared" si="10"/>
        <v>0</v>
      </c>
      <c r="I91" s="110"/>
    </row>
    <row r="92" spans="1:9" s="29" customFormat="1" ht="15.75" x14ac:dyDescent="0.25">
      <c r="A92" s="67">
        <f>IF(D92=0,"",1+MAX(A$9:A91))</f>
        <v>77</v>
      </c>
      <c r="B92" s="106"/>
      <c r="C92" s="97" t="s">
        <v>124</v>
      </c>
      <c r="D92" s="28">
        <v>9</v>
      </c>
      <c r="E92" s="28" t="s">
        <v>62</v>
      </c>
      <c r="F92" s="26">
        <f t="shared" si="8"/>
        <v>0</v>
      </c>
      <c r="G92" s="24">
        <f t="shared" si="9"/>
        <v>0</v>
      </c>
      <c r="H92" s="26">
        <f t="shared" si="10"/>
        <v>0</v>
      </c>
      <c r="I92" s="110"/>
    </row>
    <row r="93" spans="1:9" s="29" customFormat="1" ht="18" customHeight="1" x14ac:dyDescent="0.25">
      <c r="A93" s="74" t="str">
        <f>IF(D93=0,"",1+MAX(A$8:A92))</f>
        <v/>
      </c>
      <c r="B93" s="70"/>
      <c r="C93" s="12" t="s">
        <v>30</v>
      </c>
      <c r="D93" s="11"/>
      <c r="E93" s="7"/>
      <c r="F93" s="26" t="str">
        <f t="shared" si="8"/>
        <v/>
      </c>
      <c r="G93" s="24" t="str">
        <f t="shared" si="9"/>
        <v/>
      </c>
      <c r="H93" s="26" t="str">
        <f t="shared" si="10"/>
        <v/>
      </c>
      <c r="I93" s="117">
        <f>(SUM(H22:H93))</f>
        <v>0</v>
      </c>
    </row>
    <row r="94" spans="1:9" s="29" customFormat="1" ht="18" customHeight="1" x14ac:dyDescent="0.25">
      <c r="A94" s="32"/>
      <c r="B94" s="40"/>
      <c r="C94" s="10"/>
      <c r="D94" s="22"/>
      <c r="E94" s="22"/>
      <c r="F94" s="23"/>
      <c r="G94" s="23"/>
      <c r="H94" s="23"/>
      <c r="I94" s="33"/>
    </row>
    <row r="95" spans="1:9" s="38" customFormat="1" ht="18" customHeight="1" x14ac:dyDescent="0.25">
      <c r="A95" s="113"/>
      <c r="B95" s="114"/>
      <c r="C95" s="115" t="s">
        <v>34</v>
      </c>
      <c r="D95" s="114"/>
      <c r="E95" s="114"/>
      <c r="F95" s="114"/>
      <c r="G95" s="114"/>
      <c r="H95" s="114"/>
      <c r="I95" s="116"/>
    </row>
    <row r="96" spans="1:9" s="29" customFormat="1" ht="15.75" x14ac:dyDescent="0.25">
      <c r="A96" s="74" t="str">
        <f>IF(D96=0,"",1+MAX(A$8:A95))</f>
        <v/>
      </c>
      <c r="B96" s="75"/>
      <c r="C96" s="85" t="s">
        <v>126</v>
      </c>
      <c r="D96" s="9"/>
      <c r="E96" s="9"/>
      <c r="F96" s="26" t="str">
        <f t="shared" ref="F96:F111" si="11">IF(D96=0,"",0)</f>
        <v/>
      </c>
      <c r="G96" s="24" t="str">
        <f t="shared" ref="G96:G111" si="12">IF(D96=0,"",0)</f>
        <v/>
      </c>
      <c r="H96" s="26" t="str">
        <f t="shared" ref="H96:H111" si="13">IF(F96="","",D96*F96)</f>
        <v/>
      </c>
      <c r="I96" s="110"/>
    </row>
    <row r="97" spans="1:9" s="29" customFormat="1" ht="15.75" x14ac:dyDescent="0.25">
      <c r="A97" s="67">
        <f>IF(D97=0,"",1+MAX(A$9:A96))</f>
        <v>78</v>
      </c>
      <c r="B97" s="107" t="s">
        <v>524</v>
      </c>
      <c r="C97" s="92" t="s">
        <v>127</v>
      </c>
      <c r="D97" s="95">
        <v>26.296296296296298</v>
      </c>
      <c r="E97" s="28" t="s">
        <v>79</v>
      </c>
      <c r="F97" s="26">
        <f t="shared" si="11"/>
        <v>0</v>
      </c>
      <c r="G97" s="24">
        <f t="shared" si="12"/>
        <v>0</v>
      </c>
      <c r="H97" s="26">
        <f t="shared" si="13"/>
        <v>0</v>
      </c>
      <c r="I97" s="110"/>
    </row>
    <row r="98" spans="1:9" s="29" customFormat="1" ht="31.5" x14ac:dyDescent="0.25">
      <c r="A98" s="67">
        <f>IF(D98=0,"",1+MAX(A$9:A97))</f>
        <v>79</v>
      </c>
      <c r="B98" s="105"/>
      <c r="C98" s="92" t="s">
        <v>128</v>
      </c>
      <c r="D98" s="95">
        <v>1.8148148148148149</v>
      </c>
      <c r="E98" s="28" t="s">
        <v>79</v>
      </c>
      <c r="F98" s="26">
        <f t="shared" si="11"/>
        <v>0</v>
      </c>
      <c r="G98" s="24">
        <f t="shared" si="12"/>
        <v>0</v>
      </c>
      <c r="H98" s="26">
        <f t="shared" si="13"/>
        <v>0</v>
      </c>
      <c r="I98" s="110"/>
    </row>
    <row r="99" spans="1:9" s="29" customFormat="1" ht="31.5" x14ac:dyDescent="0.25">
      <c r="A99" s="67">
        <f>IF(D99=0,"",1+MAX(A$9:A98))</f>
        <v>80</v>
      </c>
      <c r="B99" s="105"/>
      <c r="C99" s="92" t="s">
        <v>129</v>
      </c>
      <c r="D99" s="95">
        <v>1.1851851851851851</v>
      </c>
      <c r="E99" s="28" t="s">
        <v>79</v>
      </c>
      <c r="F99" s="26">
        <f t="shared" si="11"/>
        <v>0</v>
      </c>
      <c r="G99" s="24">
        <f t="shared" si="12"/>
        <v>0</v>
      </c>
      <c r="H99" s="26">
        <f t="shared" si="13"/>
        <v>0</v>
      </c>
      <c r="I99" s="110"/>
    </row>
    <row r="100" spans="1:9" s="29" customFormat="1" ht="15.75" x14ac:dyDescent="0.25">
      <c r="A100" s="67" t="str">
        <f>IF(D100=0,"",1+MAX(A$9:A99))</f>
        <v/>
      </c>
      <c r="B100" s="105"/>
      <c r="C100" s="94" t="s">
        <v>130</v>
      </c>
      <c r="D100" s="95"/>
      <c r="E100" s="28"/>
      <c r="F100" s="26" t="str">
        <f t="shared" si="11"/>
        <v/>
      </c>
      <c r="G100" s="24" t="str">
        <f t="shared" si="12"/>
        <v/>
      </c>
      <c r="H100" s="26" t="str">
        <f t="shared" si="13"/>
        <v/>
      </c>
      <c r="I100" s="110"/>
    </row>
    <row r="101" spans="1:9" s="29" customFormat="1" ht="31.5" x14ac:dyDescent="0.25">
      <c r="A101" s="67">
        <f>IF(D101=0,"",1+MAX(A$9:A100))</f>
        <v>81</v>
      </c>
      <c r="B101" s="105"/>
      <c r="C101" s="92" t="s">
        <v>131</v>
      </c>
      <c r="D101" s="95">
        <v>76.401111111111106</v>
      </c>
      <c r="E101" s="28" t="s">
        <v>79</v>
      </c>
      <c r="F101" s="26">
        <f t="shared" si="11"/>
        <v>0</v>
      </c>
      <c r="G101" s="24">
        <f t="shared" si="12"/>
        <v>0</v>
      </c>
      <c r="H101" s="26">
        <f t="shared" si="13"/>
        <v>0</v>
      </c>
      <c r="I101" s="110"/>
    </row>
    <row r="102" spans="1:9" s="29" customFormat="1" ht="31.5" x14ac:dyDescent="0.25">
      <c r="A102" s="67">
        <f>IF(D102=0,"",1+MAX(A$9:A101))</f>
        <v>82</v>
      </c>
      <c r="B102" s="105"/>
      <c r="C102" s="92" t="s">
        <v>132</v>
      </c>
      <c r="D102" s="95">
        <v>5.166666666666667</v>
      </c>
      <c r="E102" s="28" t="s">
        <v>79</v>
      </c>
      <c r="F102" s="26">
        <f t="shared" si="11"/>
        <v>0</v>
      </c>
      <c r="G102" s="24">
        <f t="shared" si="12"/>
        <v>0</v>
      </c>
      <c r="H102" s="26">
        <f t="shared" si="13"/>
        <v>0</v>
      </c>
      <c r="I102" s="110"/>
    </row>
    <row r="103" spans="1:9" s="29" customFormat="1" ht="15.75" x14ac:dyDescent="0.25">
      <c r="A103" s="67">
        <f>IF(D103=0,"",1+MAX(A$9:A102))</f>
        <v>83</v>
      </c>
      <c r="B103" s="105"/>
      <c r="C103" s="92" t="s">
        <v>133</v>
      </c>
      <c r="D103" s="37">
        <v>6530</v>
      </c>
      <c r="E103" s="28" t="s">
        <v>55</v>
      </c>
      <c r="F103" s="26">
        <f t="shared" si="11"/>
        <v>0</v>
      </c>
      <c r="G103" s="24">
        <f t="shared" si="12"/>
        <v>0</v>
      </c>
      <c r="H103" s="26">
        <f t="shared" si="13"/>
        <v>0</v>
      </c>
      <c r="I103" s="110"/>
    </row>
    <row r="104" spans="1:9" s="29" customFormat="1" ht="15.75" x14ac:dyDescent="0.25">
      <c r="A104" s="67" t="str">
        <f>IF(D104=0,"",1+MAX(A$9:A103))</f>
        <v/>
      </c>
      <c r="B104" s="105"/>
      <c r="C104" s="99" t="s">
        <v>134</v>
      </c>
      <c r="D104" s="95"/>
      <c r="E104" s="28"/>
      <c r="F104" s="26" t="str">
        <f t="shared" si="11"/>
        <v/>
      </c>
      <c r="G104" s="24" t="str">
        <f t="shared" si="12"/>
        <v/>
      </c>
      <c r="H104" s="26" t="str">
        <f t="shared" si="13"/>
        <v/>
      </c>
      <c r="I104" s="110"/>
    </row>
    <row r="105" spans="1:9" s="29" customFormat="1" ht="15.75" x14ac:dyDescent="0.25">
      <c r="A105" s="67">
        <f>IF(D105=0,"",1+MAX(A$9:A104))</f>
        <v>84</v>
      </c>
      <c r="B105" s="105"/>
      <c r="C105" s="92" t="s">
        <v>135</v>
      </c>
      <c r="D105" s="95">
        <v>1.3962962962962964</v>
      </c>
      <c r="E105" s="28" t="s">
        <v>79</v>
      </c>
      <c r="F105" s="26">
        <f t="shared" si="11"/>
        <v>0</v>
      </c>
      <c r="G105" s="24">
        <f t="shared" si="12"/>
        <v>0</v>
      </c>
      <c r="H105" s="26">
        <f t="shared" si="13"/>
        <v>0</v>
      </c>
      <c r="I105" s="110"/>
    </row>
    <row r="106" spans="1:9" s="29" customFormat="1" ht="15.75" x14ac:dyDescent="0.25">
      <c r="A106" s="67">
        <f>IF(D106=0,"",1+MAX(A$9:A105))</f>
        <v>85</v>
      </c>
      <c r="B106" s="105"/>
      <c r="C106" s="92" t="s">
        <v>136</v>
      </c>
      <c r="D106" s="95">
        <v>1.4888888888888889</v>
      </c>
      <c r="E106" s="28" t="s">
        <v>79</v>
      </c>
      <c r="F106" s="26">
        <f t="shared" si="11"/>
        <v>0</v>
      </c>
      <c r="G106" s="24">
        <f t="shared" si="12"/>
        <v>0</v>
      </c>
      <c r="H106" s="26">
        <f t="shared" si="13"/>
        <v>0</v>
      </c>
      <c r="I106" s="110"/>
    </row>
    <row r="107" spans="1:9" s="29" customFormat="1" ht="15.75" x14ac:dyDescent="0.25">
      <c r="A107" s="67">
        <f>IF(D107=0,"",1+MAX(A$9:A106))</f>
        <v>86</v>
      </c>
      <c r="B107" s="105"/>
      <c r="C107" s="92" t="s">
        <v>137</v>
      </c>
      <c r="D107" s="95">
        <v>0.43333333333333335</v>
      </c>
      <c r="E107" s="28" t="s">
        <v>79</v>
      </c>
      <c r="F107" s="26">
        <f t="shared" si="11"/>
        <v>0</v>
      </c>
      <c r="G107" s="24">
        <f t="shared" si="12"/>
        <v>0</v>
      </c>
      <c r="H107" s="26">
        <f t="shared" si="13"/>
        <v>0</v>
      </c>
      <c r="I107" s="110"/>
    </row>
    <row r="108" spans="1:9" s="29" customFormat="1" ht="15.75" x14ac:dyDescent="0.25">
      <c r="A108" s="67">
        <f>IF(D108=0,"",1+MAX(A$9:A107))</f>
        <v>87</v>
      </c>
      <c r="B108" s="105"/>
      <c r="C108" s="92" t="s">
        <v>138</v>
      </c>
      <c r="D108" s="95">
        <v>0.95333333333333337</v>
      </c>
      <c r="E108" s="28" t="s">
        <v>79</v>
      </c>
      <c r="F108" s="26">
        <f t="shared" si="11"/>
        <v>0</v>
      </c>
      <c r="G108" s="24">
        <f t="shared" si="12"/>
        <v>0</v>
      </c>
      <c r="H108" s="26">
        <f t="shared" si="13"/>
        <v>0</v>
      </c>
      <c r="I108" s="110"/>
    </row>
    <row r="109" spans="1:9" s="29" customFormat="1" ht="18" customHeight="1" x14ac:dyDescent="0.25">
      <c r="A109" s="67" t="str">
        <f>IF(D109=0,"",1+MAX(A$9:A108))</f>
        <v/>
      </c>
      <c r="B109" s="105"/>
      <c r="C109" s="94" t="s">
        <v>139</v>
      </c>
      <c r="D109" s="28"/>
      <c r="E109" s="28"/>
      <c r="F109" s="26" t="str">
        <f t="shared" si="11"/>
        <v/>
      </c>
      <c r="G109" s="24" t="str">
        <f t="shared" si="12"/>
        <v/>
      </c>
      <c r="H109" s="26" t="str">
        <f t="shared" si="13"/>
        <v/>
      </c>
      <c r="I109" s="110"/>
    </row>
    <row r="110" spans="1:9" s="29" customFormat="1" ht="18" customHeight="1" x14ac:dyDescent="0.25">
      <c r="A110" s="67">
        <f>IF(D110=0,"",1+MAX(A$9:A109))</f>
        <v>88</v>
      </c>
      <c r="B110" s="106"/>
      <c r="C110" s="97" t="s">
        <v>140</v>
      </c>
      <c r="D110" s="95">
        <v>0.29629629629629628</v>
      </c>
      <c r="E110" s="28" t="s">
        <v>79</v>
      </c>
      <c r="F110" s="26">
        <f t="shared" si="11"/>
        <v>0</v>
      </c>
      <c r="G110" s="24">
        <f t="shared" si="12"/>
        <v>0</v>
      </c>
      <c r="H110" s="26">
        <f t="shared" si="13"/>
        <v>0</v>
      </c>
      <c r="I110" s="110"/>
    </row>
    <row r="111" spans="1:9" s="29" customFormat="1" ht="18" customHeight="1" x14ac:dyDescent="0.25">
      <c r="A111" s="67" t="str">
        <f>IF(D111=0,"",1+MAX(A$9:A110))</f>
        <v/>
      </c>
      <c r="B111" s="70"/>
      <c r="C111" s="12" t="s">
        <v>35</v>
      </c>
      <c r="D111" s="11"/>
      <c r="E111" s="7"/>
      <c r="F111" s="26" t="str">
        <f t="shared" si="11"/>
        <v/>
      </c>
      <c r="G111" s="24" t="str">
        <f t="shared" si="12"/>
        <v/>
      </c>
      <c r="H111" s="26" t="str">
        <f t="shared" si="13"/>
        <v/>
      </c>
      <c r="I111" s="117">
        <f>(SUM(H96:H111))</f>
        <v>0</v>
      </c>
    </row>
    <row r="112" spans="1:9" s="29" customFormat="1" ht="18" customHeight="1" x14ac:dyDescent="0.25">
      <c r="A112" s="32"/>
      <c r="B112" s="40"/>
      <c r="C112" s="10"/>
      <c r="D112" s="22"/>
      <c r="E112" s="22"/>
      <c r="F112" s="23"/>
      <c r="G112" s="23"/>
      <c r="H112" s="23"/>
      <c r="I112" s="33"/>
    </row>
    <row r="113" spans="1:9" s="38" customFormat="1" ht="18" customHeight="1" x14ac:dyDescent="0.25">
      <c r="A113" s="113"/>
      <c r="B113" s="114"/>
      <c r="C113" s="115" t="s">
        <v>36</v>
      </c>
      <c r="D113" s="114"/>
      <c r="E113" s="114"/>
      <c r="F113" s="114"/>
      <c r="G113" s="114"/>
      <c r="H113" s="114"/>
      <c r="I113" s="116"/>
    </row>
    <row r="114" spans="1:9" s="29" customFormat="1" ht="18" customHeight="1" x14ac:dyDescent="0.25">
      <c r="A114" s="74" t="str">
        <f>IF(D114=0,"",1+MAX(A$8:A113))</f>
        <v/>
      </c>
      <c r="B114" s="75"/>
      <c r="C114" s="85" t="s">
        <v>141</v>
      </c>
      <c r="D114" s="9"/>
      <c r="E114" s="9"/>
      <c r="F114" s="26" t="str">
        <f t="shared" ref="F114:F146" si="14">IF(D114=0,"",0)</f>
        <v/>
      </c>
      <c r="G114" s="24" t="str">
        <f t="shared" ref="G114:G146" si="15">IF(D114=0,"",0)</f>
        <v/>
      </c>
      <c r="H114" s="26" t="str">
        <f t="shared" ref="H114:H146" si="16">IF(F114="","",D114*F114)</f>
        <v/>
      </c>
      <c r="I114" s="110"/>
    </row>
    <row r="115" spans="1:9" s="29" customFormat="1" ht="18" customHeight="1" x14ac:dyDescent="0.25">
      <c r="A115" s="67">
        <f>IF(D115=0,"",1+MAX(A$9:A114))</f>
        <v>89</v>
      </c>
      <c r="B115" s="107" t="s">
        <v>525</v>
      </c>
      <c r="C115" s="92" t="s">
        <v>142</v>
      </c>
      <c r="D115" s="28">
        <v>560</v>
      </c>
      <c r="E115" s="28" t="s">
        <v>143</v>
      </c>
      <c r="F115" s="26">
        <f t="shared" si="14"/>
        <v>0</v>
      </c>
      <c r="G115" s="24">
        <f t="shared" si="15"/>
        <v>0</v>
      </c>
      <c r="H115" s="26">
        <f t="shared" si="16"/>
        <v>0</v>
      </c>
      <c r="I115" s="110"/>
    </row>
    <row r="116" spans="1:9" s="29" customFormat="1" ht="18" customHeight="1" x14ac:dyDescent="0.25">
      <c r="A116" s="67">
        <f>IF(D116=0,"",1+MAX(A$9:A115))</f>
        <v>90</v>
      </c>
      <c r="B116" s="105"/>
      <c r="C116" s="92" t="s">
        <v>144</v>
      </c>
      <c r="D116" s="28">
        <v>1187.1199999999999</v>
      </c>
      <c r="E116" s="28" t="s">
        <v>143</v>
      </c>
      <c r="F116" s="26">
        <f t="shared" si="14"/>
        <v>0</v>
      </c>
      <c r="G116" s="24">
        <f t="shared" si="15"/>
        <v>0</v>
      </c>
      <c r="H116" s="26">
        <f t="shared" si="16"/>
        <v>0</v>
      </c>
      <c r="I116" s="110"/>
    </row>
    <row r="117" spans="1:9" s="29" customFormat="1" ht="18" customHeight="1" x14ac:dyDescent="0.25">
      <c r="A117" s="67">
        <f>IF(D117=0,"",1+MAX(A$9:A116))</f>
        <v>91</v>
      </c>
      <c r="B117" s="105"/>
      <c r="C117" s="92" t="s">
        <v>145</v>
      </c>
      <c r="D117" s="28">
        <v>454.86</v>
      </c>
      <c r="E117" s="28" t="s">
        <v>143</v>
      </c>
      <c r="F117" s="26">
        <f t="shared" si="14"/>
        <v>0</v>
      </c>
      <c r="G117" s="24">
        <f t="shared" si="15"/>
        <v>0</v>
      </c>
      <c r="H117" s="26">
        <f t="shared" si="16"/>
        <v>0</v>
      </c>
      <c r="I117" s="110"/>
    </row>
    <row r="118" spans="1:9" s="29" customFormat="1" ht="18" customHeight="1" x14ac:dyDescent="0.25">
      <c r="A118" s="67" t="str">
        <f>IF(D118=0,"",1+MAX(A$9:A117))</f>
        <v/>
      </c>
      <c r="B118" s="105"/>
      <c r="C118" s="94" t="s">
        <v>146</v>
      </c>
      <c r="D118" s="28"/>
      <c r="E118" s="28"/>
      <c r="F118" s="26" t="str">
        <f t="shared" si="14"/>
        <v/>
      </c>
      <c r="G118" s="24" t="str">
        <f t="shared" si="15"/>
        <v/>
      </c>
      <c r="H118" s="26" t="str">
        <f t="shared" si="16"/>
        <v/>
      </c>
      <c r="I118" s="110"/>
    </row>
    <row r="119" spans="1:9" s="29" customFormat="1" ht="18" customHeight="1" x14ac:dyDescent="0.25">
      <c r="A119" s="67">
        <f>IF(D119=0,"",1+MAX(A$9:A118))</f>
        <v>92</v>
      </c>
      <c r="B119" s="105"/>
      <c r="C119" s="92" t="s">
        <v>147</v>
      </c>
      <c r="D119" s="28">
        <v>4</v>
      </c>
      <c r="E119" s="28" t="s">
        <v>62</v>
      </c>
      <c r="F119" s="26">
        <f t="shared" si="14"/>
        <v>0</v>
      </c>
      <c r="G119" s="24">
        <f t="shared" si="15"/>
        <v>0</v>
      </c>
      <c r="H119" s="26">
        <f t="shared" si="16"/>
        <v>0</v>
      </c>
      <c r="I119" s="110"/>
    </row>
    <row r="120" spans="1:9" s="29" customFormat="1" ht="18" customHeight="1" x14ac:dyDescent="0.25">
      <c r="A120" s="67">
        <f>IF(D120=0,"",1+MAX(A$9:A119))</f>
        <v>93</v>
      </c>
      <c r="B120" s="105"/>
      <c r="C120" s="92" t="s">
        <v>148</v>
      </c>
      <c r="D120" s="28">
        <v>2</v>
      </c>
      <c r="E120" s="28" t="s">
        <v>62</v>
      </c>
      <c r="F120" s="26">
        <f t="shared" si="14"/>
        <v>0</v>
      </c>
      <c r="G120" s="24">
        <f t="shared" si="15"/>
        <v>0</v>
      </c>
      <c r="H120" s="26">
        <f t="shared" si="16"/>
        <v>0</v>
      </c>
      <c r="I120" s="110"/>
    </row>
    <row r="121" spans="1:9" s="29" customFormat="1" ht="15.75" x14ac:dyDescent="0.25">
      <c r="A121" s="67" t="str">
        <f>IF(D121=0,"",1+MAX(A$9:A120))</f>
        <v/>
      </c>
      <c r="B121" s="105"/>
      <c r="C121" s="85" t="s">
        <v>149</v>
      </c>
      <c r="D121" s="9"/>
      <c r="E121" s="9"/>
      <c r="F121" s="26" t="str">
        <f t="shared" si="14"/>
        <v/>
      </c>
      <c r="G121" s="24" t="str">
        <f t="shared" si="15"/>
        <v/>
      </c>
      <c r="H121" s="26" t="str">
        <f t="shared" si="16"/>
        <v/>
      </c>
      <c r="I121" s="110"/>
    </row>
    <row r="122" spans="1:9" s="29" customFormat="1" ht="15.75" x14ac:dyDescent="0.25">
      <c r="A122" s="67">
        <f>IF(D122=0,"",1+MAX(A$9:A121))</f>
        <v>94</v>
      </c>
      <c r="B122" s="105"/>
      <c r="C122" s="92" t="s">
        <v>150</v>
      </c>
      <c r="D122" s="28">
        <v>37</v>
      </c>
      <c r="E122" s="28" t="s">
        <v>57</v>
      </c>
      <c r="F122" s="26">
        <f t="shared" si="14"/>
        <v>0</v>
      </c>
      <c r="G122" s="24">
        <f t="shared" si="15"/>
        <v>0</v>
      </c>
      <c r="H122" s="26">
        <f t="shared" si="16"/>
        <v>0</v>
      </c>
      <c r="I122" s="110"/>
    </row>
    <row r="123" spans="1:9" s="29" customFormat="1" ht="31.5" x14ac:dyDescent="0.25">
      <c r="A123" s="67">
        <f>IF(D123=0,"",1+MAX(A$9:A122))</f>
        <v>95</v>
      </c>
      <c r="B123" s="105"/>
      <c r="C123" s="92" t="s">
        <v>151</v>
      </c>
      <c r="D123" s="28">
        <v>12</v>
      </c>
      <c r="E123" s="28" t="s">
        <v>57</v>
      </c>
      <c r="F123" s="26">
        <f t="shared" si="14"/>
        <v>0</v>
      </c>
      <c r="G123" s="24">
        <f t="shared" si="15"/>
        <v>0</v>
      </c>
      <c r="H123" s="26">
        <f t="shared" si="16"/>
        <v>0</v>
      </c>
      <c r="I123" s="110"/>
    </row>
    <row r="124" spans="1:9" s="29" customFormat="1" ht="31.5" x14ac:dyDescent="0.25">
      <c r="A124" s="67">
        <f>IF(D124=0,"",1+MAX(A$9:A123))</f>
        <v>96</v>
      </c>
      <c r="B124" s="105"/>
      <c r="C124" s="92" t="s">
        <v>152</v>
      </c>
      <c r="D124" s="28">
        <v>16</v>
      </c>
      <c r="E124" s="28" t="s">
        <v>57</v>
      </c>
      <c r="F124" s="26">
        <f t="shared" si="14"/>
        <v>0</v>
      </c>
      <c r="G124" s="24">
        <f t="shared" si="15"/>
        <v>0</v>
      </c>
      <c r="H124" s="26">
        <f t="shared" si="16"/>
        <v>0</v>
      </c>
      <c r="I124" s="110"/>
    </row>
    <row r="125" spans="1:9" s="29" customFormat="1" ht="31.5" x14ac:dyDescent="0.25">
      <c r="A125" s="67">
        <f>IF(D125=0,"",1+MAX(A$9:A124))</f>
        <v>97</v>
      </c>
      <c r="B125" s="105"/>
      <c r="C125" s="92" t="s">
        <v>153</v>
      </c>
      <c r="D125" s="28">
        <v>13</v>
      </c>
      <c r="E125" s="28" t="s">
        <v>57</v>
      </c>
      <c r="F125" s="26">
        <f t="shared" si="14"/>
        <v>0</v>
      </c>
      <c r="G125" s="24">
        <f t="shared" si="15"/>
        <v>0</v>
      </c>
      <c r="H125" s="26">
        <f t="shared" si="16"/>
        <v>0</v>
      </c>
      <c r="I125" s="110"/>
    </row>
    <row r="126" spans="1:9" s="29" customFormat="1" ht="31.5" x14ac:dyDescent="0.25">
      <c r="A126" s="67">
        <f>IF(D126=0,"",1+MAX(A$9:A125))</f>
        <v>98</v>
      </c>
      <c r="B126" s="105"/>
      <c r="C126" s="92" t="s">
        <v>154</v>
      </c>
      <c r="D126" s="28">
        <v>31</v>
      </c>
      <c r="E126" s="28" t="s">
        <v>57</v>
      </c>
      <c r="F126" s="26">
        <f t="shared" si="14"/>
        <v>0</v>
      </c>
      <c r="G126" s="24">
        <f t="shared" si="15"/>
        <v>0</v>
      </c>
      <c r="H126" s="26">
        <f t="shared" si="16"/>
        <v>0</v>
      </c>
      <c r="I126" s="110"/>
    </row>
    <row r="127" spans="1:9" s="29" customFormat="1" ht="31.5" x14ac:dyDescent="0.25">
      <c r="A127" s="67">
        <f>IF(D127=0,"",1+MAX(A$9:A126))</f>
        <v>99</v>
      </c>
      <c r="B127" s="105"/>
      <c r="C127" s="92" t="s">
        <v>155</v>
      </c>
      <c r="D127" s="28">
        <v>19</v>
      </c>
      <c r="E127" s="28" t="s">
        <v>57</v>
      </c>
      <c r="F127" s="26">
        <f t="shared" si="14"/>
        <v>0</v>
      </c>
      <c r="G127" s="24">
        <f t="shared" si="15"/>
        <v>0</v>
      </c>
      <c r="H127" s="26">
        <f t="shared" si="16"/>
        <v>0</v>
      </c>
      <c r="I127" s="110"/>
    </row>
    <row r="128" spans="1:9" s="29" customFormat="1" ht="15.75" x14ac:dyDescent="0.25">
      <c r="A128" s="67">
        <f>IF(D128=0,"",1+MAX(A$9:A127))</f>
        <v>100</v>
      </c>
      <c r="B128" s="105"/>
      <c r="C128" s="92" t="s">
        <v>156</v>
      </c>
      <c r="D128" s="28">
        <v>121</v>
      </c>
      <c r="E128" s="28" t="s">
        <v>57</v>
      </c>
      <c r="F128" s="26">
        <f t="shared" si="14"/>
        <v>0</v>
      </c>
      <c r="G128" s="24">
        <f t="shared" si="15"/>
        <v>0</v>
      </c>
      <c r="H128" s="26">
        <f t="shared" si="16"/>
        <v>0</v>
      </c>
      <c r="I128" s="110"/>
    </row>
    <row r="129" spans="1:9" s="29" customFormat="1" ht="15.75" x14ac:dyDescent="0.25">
      <c r="A129" s="67">
        <f>IF(D129=0,"",1+MAX(A$9:A128))</f>
        <v>101</v>
      </c>
      <c r="B129" s="105"/>
      <c r="C129" s="92" t="s">
        <v>157</v>
      </c>
      <c r="D129" s="28">
        <v>59</v>
      </c>
      <c r="E129" s="28" t="s">
        <v>57</v>
      </c>
      <c r="F129" s="26">
        <f t="shared" si="14"/>
        <v>0</v>
      </c>
      <c r="G129" s="24">
        <f t="shared" si="15"/>
        <v>0</v>
      </c>
      <c r="H129" s="26">
        <f t="shared" si="16"/>
        <v>0</v>
      </c>
      <c r="I129" s="110"/>
    </row>
    <row r="130" spans="1:9" s="29" customFormat="1" ht="15.75" x14ac:dyDescent="0.25">
      <c r="A130" s="67">
        <f>IF(D130=0,"",1+MAX(A$9:A129))</f>
        <v>102</v>
      </c>
      <c r="B130" s="105"/>
      <c r="C130" s="92" t="s">
        <v>158</v>
      </c>
      <c r="D130" s="28">
        <v>50</v>
      </c>
      <c r="E130" s="28" t="s">
        <v>57</v>
      </c>
      <c r="F130" s="26">
        <f t="shared" si="14"/>
        <v>0</v>
      </c>
      <c r="G130" s="24">
        <f t="shared" si="15"/>
        <v>0</v>
      </c>
      <c r="H130" s="26">
        <f t="shared" si="16"/>
        <v>0</v>
      </c>
      <c r="I130" s="110"/>
    </row>
    <row r="131" spans="1:9" s="29" customFormat="1" ht="15.75" x14ac:dyDescent="0.25">
      <c r="A131" s="67">
        <f>IF(D131=0,"",1+MAX(A$9:A130))</f>
        <v>103</v>
      </c>
      <c r="B131" s="105"/>
      <c r="C131" s="92" t="s">
        <v>159</v>
      </c>
      <c r="D131" s="28">
        <v>677</v>
      </c>
      <c r="E131" s="28" t="s">
        <v>57</v>
      </c>
      <c r="F131" s="26">
        <f t="shared" si="14"/>
        <v>0</v>
      </c>
      <c r="G131" s="24">
        <f t="shared" si="15"/>
        <v>0</v>
      </c>
      <c r="H131" s="26">
        <f t="shared" si="16"/>
        <v>0</v>
      </c>
      <c r="I131" s="110"/>
    </row>
    <row r="132" spans="1:9" s="29" customFormat="1" ht="15.75" x14ac:dyDescent="0.25">
      <c r="A132" s="67">
        <f>IF(D132=0,"",1+MAX(A$9:A131))</f>
        <v>104</v>
      </c>
      <c r="B132" s="105"/>
      <c r="C132" s="92" t="s">
        <v>160</v>
      </c>
      <c r="D132" s="28">
        <v>103.62</v>
      </c>
      <c r="E132" s="28" t="s">
        <v>143</v>
      </c>
      <c r="F132" s="26">
        <f t="shared" si="14"/>
        <v>0</v>
      </c>
      <c r="G132" s="24">
        <f t="shared" si="15"/>
        <v>0</v>
      </c>
      <c r="H132" s="26">
        <f t="shared" si="16"/>
        <v>0</v>
      </c>
      <c r="I132" s="110"/>
    </row>
    <row r="133" spans="1:9" s="29" customFormat="1" ht="15.75" x14ac:dyDescent="0.25">
      <c r="A133" s="67">
        <f>IF(D133=0,"",1+MAX(A$9:A132))</f>
        <v>105</v>
      </c>
      <c r="B133" s="105"/>
      <c r="C133" s="92" t="s">
        <v>161</v>
      </c>
      <c r="D133" s="28">
        <v>59</v>
      </c>
      <c r="E133" s="28" t="s">
        <v>57</v>
      </c>
      <c r="F133" s="26">
        <f t="shared" si="14"/>
        <v>0</v>
      </c>
      <c r="G133" s="24">
        <f t="shared" si="15"/>
        <v>0</v>
      </c>
      <c r="H133" s="26">
        <f t="shared" si="16"/>
        <v>0</v>
      </c>
      <c r="I133" s="110"/>
    </row>
    <row r="134" spans="1:9" s="29" customFormat="1" ht="15.75" x14ac:dyDescent="0.25">
      <c r="A134" s="67">
        <f>IF(D134=0,"",1+MAX(A$9:A133))</f>
        <v>106</v>
      </c>
      <c r="B134" s="105"/>
      <c r="C134" s="92" t="s">
        <v>162</v>
      </c>
      <c r="D134" s="28">
        <v>643.9</v>
      </c>
      <c r="E134" s="28" t="s">
        <v>143</v>
      </c>
      <c r="F134" s="26">
        <f t="shared" si="14"/>
        <v>0</v>
      </c>
      <c r="G134" s="24">
        <f t="shared" si="15"/>
        <v>0</v>
      </c>
      <c r="H134" s="26">
        <f t="shared" si="16"/>
        <v>0</v>
      </c>
      <c r="I134" s="110"/>
    </row>
    <row r="135" spans="1:9" s="29" customFormat="1" ht="15.75" x14ac:dyDescent="0.25">
      <c r="A135" s="67">
        <f>IF(D135=0,"",1+MAX(A$9:A134))</f>
        <v>107</v>
      </c>
      <c r="B135" s="105"/>
      <c r="C135" s="92" t="s">
        <v>163</v>
      </c>
      <c r="D135" s="28">
        <v>558.6</v>
      </c>
      <c r="E135" s="28" t="s">
        <v>143</v>
      </c>
      <c r="F135" s="26">
        <f t="shared" si="14"/>
        <v>0</v>
      </c>
      <c r="G135" s="24">
        <f t="shared" si="15"/>
        <v>0</v>
      </c>
      <c r="H135" s="26">
        <f t="shared" si="16"/>
        <v>0</v>
      </c>
      <c r="I135" s="110"/>
    </row>
    <row r="136" spans="1:9" s="29" customFormat="1" ht="15.75" x14ac:dyDescent="0.25">
      <c r="A136" s="67">
        <f>IF(D136=0,"",1+MAX(A$9:A135))</f>
        <v>108</v>
      </c>
      <c r="B136" s="105"/>
      <c r="C136" s="92" t="s">
        <v>164</v>
      </c>
      <c r="D136" s="28">
        <v>4233.3</v>
      </c>
      <c r="E136" s="28" t="s">
        <v>143</v>
      </c>
      <c r="F136" s="26">
        <f t="shared" si="14"/>
        <v>0</v>
      </c>
      <c r="G136" s="24">
        <f t="shared" si="15"/>
        <v>0</v>
      </c>
      <c r="H136" s="26">
        <f t="shared" si="16"/>
        <v>0</v>
      </c>
      <c r="I136" s="110"/>
    </row>
    <row r="137" spans="1:9" s="29" customFormat="1" ht="15.75" x14ac:dyDescent="0.25">
      <c r="A137" s="67">
        <f>IF(D137=0,"",1+MAX(A$9:A136))</f>
        <v>109</v>
      </c>
      <c r="B137" s="105"/>
      <c r="C137" s="92" t="s">
        <v>165</v>
      </c>
      <c r="D137" s="28">
        <v>2712.6</v>
      </c>
      <c r="E137" s="28" t="s">
        <v>143</v>
      </c>
      <c r="F137" s="26">
        <f t="shared" si="14"/>
        <v>0</v>
      </c>
      <c r="G137" s="24">
        <f t="shared" si="15"/>
        <v>0</v>
      </c>
      <c r="H137" s="26">
        <f t="shared" si="16"/>
        <v>0</v>
      </c>
      <c r="I137" s="110"/>
    </row>
    <row r="138" spans="1:9" s="29" customFormat="1" ht="15.75" x14ac:dyDescent="0.25">
      <c r="A138" s="67">
        <f>IF(D138=0,"",1+MAX(A$9:A137))</f>
        <v>110</v>
      </c>
      <c r="B138" s="105"/>
      <c r="C138" s="92" t="s">
        <v>166</v>
      </c>
      <c r="D138" s="28">
        <v>890.4</v>
      </c>
      <c r="E138" s="28" t="s">
        <v>143</v>
      </c>
      <c r="F138" s="26">
        <f t="shared" si="14"/>
        <v>0</v>
      </c>
      <c r="G138" s="24">
        <f t="shared" si="15"/>
        <v>0</v>
      </c>
      <c r="H138" s="26">
        <f t="shared" si="16"/>
        <v>0</v>
      </c>
      <c r="I138" s="110"/>
    </row>
    <row r="139" spans="1:9" s="29" customFormat="1" ht="15.75" x14ac:dyDescent="0.25">
      <c r="A139" s="67">
        <f>IF(D139=0,"",1+MAX(A$9:A138))</f>
        <v>111</v>
      </c>
      <c r="B139" s="105"/>
      <c r="C139" s="92" t="s">
        <v>167</v>
      </c>
      <c r="D139" s="28">
        <v>273.83999999999997</v>
      </c>
      <c r="E139" s="28" t="s">
        <v>143</v>
      </c>
      <c r="F139" s="26">
        <f t="shared" si="14"/>
        <v>0</v>
      </c>
      <c r="G139" s="24">
        <f t="shared" si="15"/>
        <v>0</v>
      </c>
      <c r="H139" s="26">
        <f t="shared" si="16"/>
        <v>0</v>
      </c>
      <c r="I139" s="110"/>
    </row>
    <row r="140" spans="1:9" s="29" customFormat="1" ht="15.75" x14ac:dyDescent="0.25">
      <c r="A140" s="67">
        <f>IF(D140=0,"",1+MAX(A$9:A139))</f>
        <v>112</v>
      </c>
      <c r="B140" s="105"/>
      <c r="C140" s="92" t="s">
        <v>168</v>
      </c>
      <c r="D140" s="28">
        <v>856.80000000000007</v>
      </c>
      <c r="E140" s="28" t="s">
        <v>143</v>
      </c>
      <c r="F140" s="26">
        <f t="shared" si="14"/>
        <v>0</v>
      </c>
      <c r="G140" s="24">
        <f t="shared" si="15"/>
        <v>0</v>
      </c>
      <c r="H140" s="26">
        <f t="shared" si="16"/>
        <v>0</v>
      </c>
      <c r="I140" s="110"/>
    </row>
    <row r="141" spans="1:9" s="29" customFormat="1" ht="15.75" x14ac:dyDescent="0.25">
      <c r="A141" s="67">
        <f>IF(D141=0,"",1+MAX(A$9:A140))</f>
        <v>113</v>
      </c>
      <c r="B141" s="105"/>
      <c r="C141" s="92" t="s">
        <v>169</v>
      </c>
      <c r="D141" s="28">
        <v>1440</v>
      </c>
      <c r="E141" s="28" t="s">
        <v>143</v>
      </c>
      <c r="F141" s="26">
        <f t="shared" si="14"/>
        <v>0</v>
      </c>
      <c r="G141" s="24">
        <f t="shared" si="15"/>
        <v>0</v>
      </c>
      <c r="H141" s="26">
        <f t="shared" si="16"/>
        <v>0</v>
      </c>
      <c r="I141" s="110"/>
    </row>
    <row r="142" spans="1:9" s="29" customFormat="1" ht="15.75" x14ac:dyDescent="0.25">
      <c r="A142" s="67">
        <f>IF(D142=0,"",1+MAX(A$9:A141))</f>
        <v>114</v>
      </c>
      <c r="B142" s="105"/>
      <c r="C142" s="92" t="s">
        <v>170</v>
      </c>
      <c r="D142" s="28">
        <v>1272</v>
      </c>
      <c r="E142" s="28" t="s">
        <v>143</v>
      </c>
      <c r="F142" s="26">
        <f t="shared" si="14"/>
        <v>0</v>
      </c>
      <c r="G142" s="24">
        <f t="shared" si="15"/>
        <v>0</v>
      </c>
      <c r="H142" s="26">
        <f t="shared" si="16"/>
        <v>0</v>
      </c>
      <c r="I142" s="110"/>
    </row>
    <row r="143" spans="1:9" s="29" customFormat="1" ht="15.75" x14ac:dyDescent="0.25">
      <c r="A143" s="67">
        <f>IF(D143=0,"",1+MAX(A$9:A142))</f>
        <v>115</v>
      </c>
      <c r="B143" s="105"/>
      <c r="C143" s="92" t="s">
        <v>171</v>
      </c>
      <c r="D143" s="28">
        <v>1274</v>
      </c>
      <c r="E143" s="28" t="s">
        <v>143</v>
      </c>
      <c r="F143" s="26">
        <f t="shared" si="14"/>
        <v>0</v>
      </c>
      <c r="G143" s="24">
        <f t="shared" si="15"/>
        <v>0</v>
      </c>
      <c r="H143" s="26">
        <f t="shared" si="16"/>
        <v>0</v>
      </c>
      <c r="I143" s="110"/>
    </row>
    <row r="144" spans="1:9" s="29" customFormat="1" ht="15.75" x14ac:dyDescent="0.25">
      <c r="A144" s="67">
        <f>IF(D144=0,"",1+MAX(A$9:A143))</f>
        <v>116</v>
      </c>
      <c r="B144" s="105"/>
      <c r="C144" s="92" t="s">
        <v>172</v>
      </c>
      <c r="D144" s="28">
        <v>3200</v>
      </c>
      <c r="E144" s="28" t="s">
        <v>143</v>
      </c>
      <c r="F144" s="26">
        <f t="shared" si="14"/>
        <v>0</v>
      </c>
      <c r="G144" s="24">
        <f t="shared" si="15"/>
        <v>0</v>
      </c>
      <c r="H144" s="26">
        <f t="shared" si="16"/>
        <v>0</v>
      </c>
      <c r="I144" s="110"/>
    </row>
    <row r="145" spans="1:9" s="29" customFormat="1" ht="15.75" x14ac:dyDescent="0.25">
      <c r="A145" s="67">
        <f>IF(D145=0,"",1+MAX(A$9:A144))</f>
        <v>117</v>
      </c>
      <c r="B145" s="106"/>
      <c r="C145" s="97" t="s">
        <v>173</v>
      </c>
      <c r="D145" s="28">
        <v>558</v>
      </c>
      <c r="E145" s="28" t="s">
        <v>143</v>
      </c>
      <c r="F145" s="26">
        <f t="shared" si="14"/>
        <v>0</v>
      </c>
      <c r="G145" s="24">
        <f t="shared" si="15"/>
        <v>0</v>
      </c>
      <c r="H145" s="26">
        <f t="shared" si="16"/>
        <v>0</v>
      </c>
      <c r="I145" s="110"/>
    </row>
    <row r="146" spans="1:9" s="29" customFormat="1" ht="18" customHeight="1" x14ac:dyDescent="0.25">
      <c r="A146" s="67" t="str">
        <f>IF(D146=0,"",1+MAX(A$9:A145))</f>
        <v/>
      </c>
      <c r="B146" s="70"/>
      <c r="C146" s="12" t="s">
        <v>37</v>
      </c>
      <c r="D146" s="11"/>
      <c r="E146" s="7"/>
      <c r="F146" s="26" t="str">
        <f t="shared" si="14"/>
        <v/>
      </c>
      <c r="G146" s="24" t="str">
        <f t="shared" si="15"/>
        <v/>
      </c>
      <c r="H146" s="26" t="str">
        <f t="shared" si="16"/>
        <v/>
      </c>
      <c r="I146" s="117">
        <f>(SUM(H114:H146))</f>
        <v>0</v>
      </c>
    </row>
    <row r="147" spans="1:9" s="29" customFormat="1" ht="18" customHeight="1" x14ac:dyDescent="0.25">
      <c r="A147" s="32"/>
      <c r="B147" s="40"/>
      <c r="C147" s="10"/>
      <c r="D147" s="22"/>
      <c r="E147" s="22"/>
      <c r="F147" s="23"/>
      <c r="G147" s="23"/>
      <c r="H147" s="23"/>
      <c r="I147" s="33"/>
    </row>
    <row r="148" spans="1:9" s="38" customFormat="1" ht="18" customHeight="1" x14ac:dyDescent="0.25">
      <c r="A148" s="113"/>
      <c r="B148" s="114"/>
      <c r="C148" s="115" t="s">
        <v>25</v>
      </c>
      <c r="D148" s="114"/>
      <c r="E148" s="114"/>
      <c r="F148" s="114"/>
      <c r="G148" s="114"/>
      <c r="H148" s="114"/>
      <c r="I148" s="116"/>
    </row>
    <row r="149" spans="1:9" s="29" customFormat="1" ht="63" x14ac:dyDescent="0.25">
      <c r="A149" s="74">
        <f>IF(D149=0,"",1+MAX(A$9:A148))</f>
        <v>118</v>
      </c>
      <c r="B149" s="105" t="s">
        <v>526</v>
      </c>
      <c r="C149" s="100" t="s">
        <v>175</v>
      </c>
      <c r="D149" s="9">
        <v>6134</v>
      </c>
      <c r="E149" s="9" t="s">
        <v>55</v>
      </c>
      <c r="F149" s="26">
        <f t="shared" ref="F149:F164" si="17">IF(D149=0,"",0)</f>
        <v>0</v>
      </c>
      <c r="G149" s="24">
        <f t="shared" ref="G149:G164" si="18">IF(D149=0,"",0)</f>
        <v>0</v>
      </c>
      <c r="H149" s="26">
        <f t="shared" ref="H149:H164" si="19">IF(F149="","",D149*F149)</f>
        <v>0</v>
      </c>
      <c r="I149" s="110"/>
    </row>
    <row r="150" spans="1:9" s="29" customFormat="1" ht="15.75" x14ac:dyDescent="0.25">
      <c r="A150" s="74">
        <f>IF(D150=0,"",1+MAX(A$9:A149))</f>
        <v>119</v>
      </c>
      <c r="B150" s="105"/>
      <c r="C150" s="92" t="s">
        <v>174</v>
      </c>
      <c r="D150" s="28">
        <v>307</v>
      </c>
      <c r="E150" s="28" t="s">
        <v>55</v>
      </c>
      <c r="F150" s="26">
        <f t="shared" si="17"/>
        <v>0</v>
      </c>
      <c r="G150" s="24">
        <f t="shared" si="18"/>
        <v>0</v>
      </c>
      <c r="H150" s="26">
        <f t="shared" si="19"/>
        <v>0</v>
      </c>
      <c r="I150" s="110"/>
    </row>
    <row r="151" spans="1:9" s="29" customFormat="1" ht="15.75" x14ac:dyDescent="0.25">
      <c r="A151" s="74">
        <f>IF(D151=0,"",1+MAX(A$9:A150))</f>
        <v>120</v>
      </c>
      <c r="B151" s="105"/>
      <c r="C151" s="92" t="s">
        <v>176</v>
      </c>
      <c r="D151" s="28">
        <v>7884</v>
      </c>
      <c r="E151" s="28" t="s">
        <v>55</v>
      </c>
      <c r="F151" s="26">
        <f t="shared" si="17"/>
        <v>0</v>
      </c>
      <c r="G151" s="24">
        <f t="shared" si="18"/>
        <v>0</v>
      </c>
      <c r="H151" s="26">
        <f t="shared" si="19"/>
        <v>0</v>
      </c>
      <c r="I151" s="110"/>
    </row>
    <row r="152" spans="1:9" s="29" customFormat="1" ht="15.75" x14ac:dyDescent="0.25">
      <c r="A152" s="74">
        <f>IF(D152=0,"",1+MAX(A$9:A151))</f>
        <v>121</v>
      </c>
      <c r="B152" s="105"/>
      <c r="C152" s="92" t="s">
        <v>177</v>
      </c>
      <c r="D152" s="28">
        <v>350</v>
      </c>
      <c r="E152" s="28" t="s">
        <v>57</v>
      </c>
      <c r="F152" s="26">
        <f t="shared" si="17"/>
        <v>0</v>
      </c>
      <c r="G152" s="24">
        <f t="shared" si="18"/>
        <v>0</v>
      </c>
      <c r="H152" s="26">
        <f t="shared" si="19"/>
        <v>0</v>
      </c>
      <c r="I152" s="110"/>
    </row>
    <row r="153" spans="1:9" s="29" customFormat="1" ht="15.75" x14ac:dyDescent="0.25">
      <c r="A153" s="74">
        <f>IF(D153=0,"",1+MAX(A$9:A152))</f>
        <v>122</v>
      </c>
      <c r="B153" s="105"/>
      <c r="C153" s="92" t="s">
        <v>178</v>
      </c>
      <c r="D153" s="28">
        <v>350</v>
      </c>
      <c r="E153" s="28" t="s">
        <v>57</v>
      </c>
      <c r="F153" s="26">
        <f t="shared" si="17"/>
        <v>0</v>
      </c>
      <c r="G153" s="24">
        <f t="shared" si="18"/>
        <v>0</v>
      </c>
      <c r="H153" s="26">
        <f t="shared" si="19"/>
        <v>0</v>
      </c>
      <c r="I153" s="110"/>
    </row>
    <row r="154" spans="1:9" s="29" customFormat="1" ht="15.75" x14ac:dyDescent="0.25">
      <c r="A154" s="74">
        <f>IF(D154=0,"",1+MAX(A$9:A153))</f>
        <v>123</v>
      </c>
      <c r="B154" s="105"/>
      <c r="C154" s="92" t="s">
        <v>179</v>
      </c>
      <c r="D154" s="28">
        <v>24</v>
      </c>
      <c r="E154" s="28" t="s">
        <v>57</v>
      </c>
      <c r="F154" s="26">
        <f t="shared" si="17"/>
        <v>0</v>
      </c>
      <c r="G154" s="24">
        <f t="shared" si="18"/>
        <v>0</v>
      </c>
      <c r="H154" s="26">
        <f t="shared" si="19"/>
        <v>0</v>
      </c>
      <c r="I154" s="110"/>
    </row>
    <row r="155" spans="1:9" s="29" customFormat="1" ht="15.75" x14ac:dyDescent="0.25">
      <c r="A155" s="74">
        <f>IF(D155=0,"",1+MAX(A$9:A154))</f>
        <v>124</v>
      </c>
      <c r="B155" s="105"/>
      <c r="C155" s="92" t="s">
        <v>181</v>
      </c>
      <c r="D155" s="28">
        <v>180</v>
      </c>
      <c r="E155" s="28" t="s">
        <v>57</v>
      </c>
      <c r="F155" s="26">
        <f t="shared" si="17"/>
        <v>0</v>
      </c>
      <c r="G155" s="24">
        <f t="shared" si="18"/>
        <v>0</v>
      </c>
      <c r="H155" s="26">
        <f t="shared" si="19"/>
        <v>0</v>
      </c>
      <c r="I155" s="110"/>
    </row>
    <row r="156" spans="1:9" s="29" customFormat="1" ht="15.75" x14ac:dyDescent="0.25">
      <c r="A156" s="74">
        <f>IF(D156=0,"",1+MAX(A$9:A155))</f>
        <v>125</v>
      </c>
      <c r="B156" s="105"/>
      <c r="C156" s="92" t="s">
        <v>182</v>
      </c>
      <c r="D156" s="28">
        <v>24</v>
      </c>
      <c r="E156" s="28" t="s">
        <v>57</v>
      </c>
      <c r="F156" s="26">
        <f t="shared" si="17"/>
        <v>0</v>
      </c>
      <c r="G156" s="24">
        <f t="shared" si="18"/>
        <v>0</v>
      </c>
      <c r="H156" s="26">
        <f t="shared" si="19"/>
        <v>0</v>
      </c>
      <c r="I156" s="110"/>
    </row>
    <row r="157" spans="1:9" s="29" customFormat="1" ht="15.75" x14ac:dyDescent="0.25">
      <c r="A157" s="74">
        <f>IF(D157=0,"",1+MAX(A$9:A156))</f>
        <v>126</v>
      </c>
      <c r="B157" s="105"/>
      <c r="C157" s="92" t="s">
        <v>183</v>
      </c>
      <c r="D157" s="28">
        <v>217</v>
      </c>
      <c r="E157" s="28" t="s">
        <v>55</v>
      </c>
      <c r="F157" s="26">
        <f t="shared" si="17"/>
        <v>0</v>
      </c>
      <c r="G157" s="24">
        <f t="shared" si="18"/>
        <v>0</v>
      </c>
      <c r="H157" s="26">
        <f t="shared" si="19"/>
        <v>0</v>
      </c>
      <c r="I157" s="110"/>
    </row>
    <row r="158" spans="1:9" s="29" customFormat="1" ht="15.75" x14ac:dyDescent="0.25">
      <c r="A158" s="74">
        <f>IF(D158=0,"",1+MAX(A$9:A157))</f>
        <v>127</v>
      </c>
      <c r="B158" s="105"/>
      <c r="C158" s="92" t="s">
        <v>184</v>
      </c>
      <c r="D158" s="28">
        <v>93.06</v>
      </c>
      <c r="E158" s="28" t="s">
        <v>55</v>
      </c>
      <c r="F158" s="26">
        <f t="shared" si="17"/>
        <v>0</v>
      </c>
      <c r="G158" s="24">
        <f t="shared" si="18"/>
        <v>0</v>
      </c>
      <c r="H158" s="26">
        <f t="shared" si="19"/>
        <v>0</v>
      </c>
      <c r="I158" s="110"/>
    </row>
    <row r="159" spans="1:9" s="29" customFormat="1" ht="47.25" x14ac:dyDescent="0.25">
      <c r="A159" s="74">
        <f>IF(D159=0,"",1+MAX(A$9:A158))</f>
        <v>128</v>
      </c>
      <c r="B159" s="105"/>
      <c r="C159" s="92" t="s">
        <v>185</v>
      </c>
      <c r="D159" s="28">
        <v>1</v>
      </c>
      <c r="E159" s="28" t="s">
        <v>186</v>
      </c>
      <c r="F159" s="26">
        <f t="shared" si="17"/>
        <v>0</v>
      </c>
      <c r="G159" s="24">
        <f t="shared" si="18"/>
        <v>0</v>
      </c>
      <c r="H159" s="26">
        <f t="shared" si="19"/>
        <v>0</v>
      </c>
      <c r="I159" s="110"/>
    </row>
    <row r="160" spans="1:9" s="29" customFormat="1" ht="15.75" x14ac:dyDescent="0.25">
      <c r="A160" s="74">
        <f>IF(D160=0,"",1+MAX(A$9:A159))</f>
        <v>129</v>
      </c>
      <c r="B160" s="105"/>
      <c r="C160" s="92" t="s">
        <v>187</v>
      </c>
      <c r="D160" s="28">
        <v>7</v>
      </c>
      <c r="E160" s="28" t="s">
        <v>57</v>
      </c>
      <c r="F160" s="26">
        <f t="shared" si="17"/>
        <v>0</v>
      </c>
      <c r="G160" s="24">
        <f t="shared" si="18"/>
        <v>0</v>
      </c>
      <c r="H160" s="26">
        <f t="shared" si="19"/>
        <v>0</v>
      </c>
      <c r="I160" s="110"/>
    </row>
    <row r="161" spans="1:9" s="29" customFormat="1" ht="15.75" x14ac:dyDescent="0.25">
      <c r="A161" s="74">
        <f>IF(D161=0,"",1+MAX(A$9:A160))</f>
        <v>130</v>
      </c>
      <c r="B161" s="105"/>
      <c r="C161" s="92" t="s">
        <v>188</v>
      </c>
      <c r="D161" s="28">
        <v>29</v>
      </c>
      <c r="E161" s="28" t="s">
        <v>57</v>
      </c>
      <c r="F161" s="26">
        <f t="shared" si="17"/>
        <v>0</v>
      </c>
      <c r="G161" s="24">
        <f t="shared" si="18"/>
        <v>0</v>
      </c>
      <c r="H161" s="26">
        <f t="shared" si="19"/>
        <v>0</v>
      </c>
      <c r="I161" s="110"/>
    </row>
    <row r="162" spans="1:9" s="29" customFormat="1" ht="15.75" x14ac:dyDescent="0.25">
      <c r="A162" s="74">
        <f>IF(D162=0,"",1+MAX(A$9:A161))</f>
        <v>131</v>
      </c>
      <c r="B162" s="105"/>
      <c r="C162" s="92" t="s">
        <v>189</v>
      </c>
      <c r="D162" s="28">
        <v>297.5</v>
      </c>
      <c r="E162" s="28" t="s">
        <v>55</v>
      </c>
      <c r="F162" s="26">
        <f t="shared" si="17"/>
        <v>0</v>
      </c>
      <c r="G162" s="24">
        <f t="shared" si="18"/>
        <v>0</v>
      </c>
      <c r="H162" s="26">
        <f t="shared" si="19"/>
        <v>0</v>
      </c>
      <c r="I162" s="110"/>
    </row>
    <row r="163" spans="1:9" s="29" customFormat="1" ht="15.75" x14ac:dyDescent="0.25">
      <c r="A163" s="74">
        <f>IF(D163=0,"",1+MAX(A$9:A162))</f>
        <v>132</v>
      </c>
      <c r="B163" s="106"/>
      <c r="C163" s="97" t="s">
        <v>190</v>
      </c>
      <c r="D163" s="28">
        <v>52</v>
      </c>
      <c r="E163" s="28" t="s">
        <v>55</v>
      </c>
      <c r="F163" s="26">
        <f t="shared" si="17"/>
        <v>0</v>
      </c>
      <c r="G163" s="24">
        <f t="shared" si="18"/>
        <v>0</v>
      </c>
      <c r="H163" s="26">
        <f t="shared" si="19"/>
        <v>0</v>
      </c>
      <c r="I163" s="110"/>
    </row>
    <row r="164" spans="1:9" s="29" customFormat="1" ht="18" customHeight="1" x14ac:dyDescent="0.25">
      <c r="A164" s="74" t="str">
        <f>IF(D164=0,"",1+MAX(A$9:A163))</f>
        <v/>
      </c>
      <c r="B164" s="70"/>
      <c r="C164" s="12" t="s">
        <v>26</v>
      </c>
      <c r="D164" s="11"/>
      <c r="E164" s="7"/>
      <c r="F164" s="26" t="str">
        <f t="shared" si="17"/>
        <v/>
      </c>
      <c r="G164" s="24" t="str">
        <f t="shared" si="18"/>
        <v/>
      </c>
      <c r="H164" s="26" t="str">
        <f t="shared" si="19"/>
        <v/>
      </c>
      <c r="I164" s="117">
        <f>(SUM(H149:H164))</f>
        <v>0</v>
      </c>
    </row>
    <row r="165" spans="1:9" s="29" customFormat="1" ht="18" customHeight="1" x14ac:dyDescent="0.25">
      <c r="A165" s="32"/>
      <c r="B165" s="40"/>
      <c r="C165" s="10"/>
      <c r="D165" s="22"/>
      <c r="E165" s="22"/>
      <c r="F165" s="23"/>
      <c r="G165" s="23"/>
      <c r="H165" s="23"/>
      <c r="I165" s="33"/>
    </row>
    <row r="166" spans="1:9" s="38" customFormat="1" ht="18" customHeight="1" x14ac:dyDescent="0.25">
      <c r="A166" s="113"/>
      <c r="B166" s="114"/>
      <c r="C166" s="115" t="s">
        <v>27</v>
      </c>
      <c r="D166" s="114"/>
      <c r="E166" s="114"/>
      <c r="F166" s="114"/>
      <c r="G166" s="114"/>
      <c r="H166" s="114"/>
      <c r="I166" s="116"/>
    </row>
    <row r="167" spans="1:9" s="29" customFormat="1" ht="18" customHeight="1" x14ac:dyDescent="0.25">
      <c r="A167" s="74" t="str">
        <f>IF(D167=0,"",1+MAX(A$9:A166))</f>
        <v/>
      </c>
      <c r="B167" s="75"/>
      <c r="C167" s="85" t="s">
        <v>191</v>
      </c>
      <c r="D167" s="9"/>
      <c r="E167" s="9"/>
      <c r="F167" s="26" t="str">
        <f t="shared" ref="F167:F184" si="20">IF(D167=0,"",0)</f>
        <v/>
      </c>
      <c r="G167" s="24" t="str">
        <f t="shared" ref="G167:G184" si="21">IF(D167=0,"",0)</f>
        <v/>
      </c>
      <c r="H167" s="26" t="str">
        <f t="shared" ref="H167:H184" si="22">IF(F167="","",D167*F167)</f>
        <v/>
      </c>
      <c r="I167" s="110"/>
    </row>
    <row r="168" spans="1:9" s="29" customFormat="1" ht="18" customHeight="1" x14ac:dyDescent="0.25">
      <c r="A168" s="74">
        <f>IF(D168=0,"",1+MAX(A$9:A167))</f>
        <v>133</v>
      </c>
      <c r="B168" s="107" t="s">
        <v>527</v>
      </c>
      <c r="C168" s="92" t="s">
        <v>192</v>
      </c>
      <c r="D168" s="28">
        <v>1</v>
      </c>
      <c r="E168" s="28" t="s">
        <v>62</v>
      </c>
      <c r="F168" s="26">
        <f t="shared" si="20"/>
        <v>0</v>
      </c>
      <c r="G168" s="24">
        <f t="shared" si="21"/>
        <v>0</v>
      </c>
      <c r="H168" s="26">
        <f t="shared" si="22"/>
        <v>0</v>
      </c>
      <c r="I168" s="110"/>
    </row>
    <row r="169" spans="1:9" s="29" customFormat="1" ht="18" customHeight="1" x14ac:dyDescent="0.25">
      <c r="A169" s="74">
        <f>IF(D169=0,"",1+MAX(A$9:A168))</f>
        <v>134</v>
      </c>
      <c r="B169" s="105"/>
      <c r="C169" s="92" t="s">
        <v>193</v>
      </c>
      <c r="D169" s="28">
        <v>1</v>
      </c>
      <c r="E169" s="28" t="s">
        <v>62</v>
      </c>
      <c r="F169" s="26">
        <f t="shared" si="20"/>
        <v>0</v>
      </c>
      <c r="G169" s="24">
        <f t="shared" si="21"/>
        <v>0</v>
      </c>
      <c r="H169" s="26">
        <f t="shared" si="22"/>
        <v>0</v>
      </c>
      <c r="I169" s="110"/>
    </row>
    <row r="170" spans="1:9" s="29" customFormat="1" ht="18" customHeight="1" x14ac:dyDescent="0.25">
      <c r="A170" s="74">
        <f>IF(D170=0,"",1+MAX(A$9:A169))</f>
        <v>135</v>
      </c>
      <c r="B170" s="105"/>
      <c r="C170" s="92" t="s">
        <v>194</v>
      </c>
      <c r="D170" s="28">
        <v>6</v>
      </c>
      <c r="E170" s="28" t="s">
        <v>62</v>
      </c>
      <c r="F170" s="26">
        <f t="shared" si="20"/>
        <v>0</v>
      </c>
      <c r="G170" s="24">
        <f t="shared" si="21"/>
        <v>0</v>
      </c>
      <c r="H170" s="26">
        <f t="shared" si="22"/>
        <v>0</v>
      </c>
      <c r="I170" s="110"/>
    </row>
    <row r="171" spans="1:9" s="29" customFormat="1" ht="18" customHeight="1" x14ac:dyDescent="0.25">
      <c r="A171" s="74">
        <f>IF(D171=0,"",1+MAX(A$9:A170))</f>
        <v>136</v>
      </c>
      <c r="B171" s="105"/>
      <c r="C171" s="92" t="s">
        <v>195</v>
      </c>
      <c r="D171" s="28">
        <v>2</v>
      </c>
      <c r="E171" s="28" t="s">
        <v>62</v>
      </c>
      <c r="F171" s="26">
        <f t="shared" si="20"/>
        <v>0</v>
      </c>
      <c r="G171" s="24">
        <f t="shared" si="21"/>
        <v>0</v>
      </c>
      <c r="H171" s="26">
        <f t="shared" si="22"/>
        <v>0</v>
      </c>
      <c r="I171" s="110"/>
    </row>
    <row r="172" spans="1:9" s="29" customFormat="1" ht="18" customHeight="1" x14ac:dyDescent="0.25">
      <c r="A172" s="74">
        <f>IF(D172=0,"",1+MAX(A$9:A171))</f>
        <v>137</v>
      </c>
      <c r="B172" s="105"/>
      <c r="C172" s="92" t="s">
        <v>196</v>
      </c>
      <c r="D172" s="28">
        <v>1</v>
      </c>
      <c r="E172" s="28" t="s">
        <v>62</v>
      </c>
      <c r="F172" s="26">
        <f t="shared" si="20"/>
        <v>0</v>
      </c>
      <c r="G172" s="24">
        <f t="shared" si="21"/>
        <v>0</v>
      </c>
      <c r="H172" s="26">
        <f t="shared" si="22"/>
        <v>0</v>
      </c>
      <c r="I172" s="110"/>
    </row>
    <row r="173" spans="1:9" s="29" customFormat="1" ht="18" customHeight="1" x14ac:dyDescent="0.25">
      <c r="A173" s="74">
        <f>IF(D173=0,"",1+MAX(A$9:A172))</f>
        <v>138</v>
      </c>
      <c r="B173" s="105"/>
      <c r="C173" s="92" t="s">
        <v>197</v>
      </c>
      <c r="D173" s="28">
        <v>1</v>
      </c>
      <c r="E173" s="28" t="s">
        <v>62</v>
      </c>
      <c r="F173" s="26">
        <f t="shared" si="20"/>
        <v>0</v>
      </c>
      <c r="G173" s="24">
        <f t="shared" si="21"/>
        <v>0</v>
      </c>
      <c r="H173" s="26">
        <f t="shared" si="22"/>
        <v>0</v>
      </c>
      <c r="I173" s="110"/>
    </row>
    <row r="174" spans="1:9" s="29" customFormat="1" ht="18" customHeight="1" x14ac:dyDescent="0.25">
      <c r="A174" s="74">
        <f>IF(D174=0,"",1+MAX(A$9:A173))</f>
        <v>139</v>
      </c>
      <c r="B174" s="105"/>
      <c r="C174" s="92" t="s">
        <v>198</v>
      </c>
      <c r="D174" s="28">
        <v>1</v>
      </c>
      <c r="E174" s="28" t="s">
        <v>62</v>
      </c>
      <c r="F174" s="26">
        <f t="shared" si="20"/>
        <v>0</v>
      </c>
      <c r="G174" s="24">
        <f t="shared" si="21"/>
        <v>0</v>
      </c>
      <c r="H174" s="26">
        <f t="shared" si="22"/>
        <v>0</v>
      </c>
      <c r="I174" s="110"/>
    </row>
    <row r="175" spans="1:9" s="29" customFormat="1" ht="15.75" x14ac:dyDescent="0.25">
      <c r="A175" s="74" t="str">
        <f>IF(D175=0,"",1+MAX(A$9:A174))</f>
        <v/>
      </c>
      <c r="B175" s="105"/>
      <c r="C175" s="94" t="s">
        <v>199</v>
      </c>
      <c r="D175" s="28"/>
      <c r="E175" s="28"/>
      <c r="F175" s="26" t="str">
        <f t="shared" si="20"/>
        <v/>
      </c>
      <c r="G175" s="24" t="str">
        <f t="shared" si="21"/>
        <v/>
      </c>
      <c r="H175" s="26" t="str">
        <f t="shared" si="22"/>
        <v/>
      </c>
      <c r="I175" s="110"/>
    </row>
    <row r="176" spans="1:9" s="29" customFormat="1" ht="15.75" x14ac:dyDescent="0.25">
      <c r="A176" s="74">
        <f>IF(D176=0,"",1+MAX(A$9:A175))</f>
        <v>140</v>
      </c>
      <c r="B176" s="105"/>
      <c r="C176" s="92" t="s">
        <v>200</v>
      </c>
      <c r="D176" s="28">
        <v>1</v>
      </c>
      <c r="E176" s="28" t="s">
        <v>62</v>
      </c>
      <c r="F176" s="26">
        <f t="shared" si="20"/>
        <v>0</v>
      </c>
      <c r="G176" s="24">
        <f t="shared" si="21"/>
        <v>0</v>
      </c>
      <c r="H176" s="26">
        <f t="shared" si="22"/>
        <v>0</v>
      </c>
      <c r="I176" s="110"/>
    </row>
    <row r="177" spans="1:9" s="29" customFormat="1" ht="31.5" x14ac:dyDescent="0.25">
      <c r="A177" s="74">
        <f>IF(D177=0,"",1+MAX(A$9:A176))</f>
        <v>141</v>
      </c>
      <c r="B177" s="105"/>
      <c r="C177" s="92" t="s">
        <v>201</v>
      </c>
      <c r="D177" s="28">
        <v>1</v>
      </c>
      <c r="E177" s="28" t="s">
        <v>62</v>
      </c>
      <c r="F177" s="26">
        <f t="shared" si="20"/>
        <v>0</v>
      </c>
      <c r="G177" s="24">
        <f t="shared" si="21"/>
        <v>0</v>
      </c>
      <c r="H177" s="26">
        <f t="shared" si="22"/>
        <v>0</v>
      </c>
      <c r="I177" s="110"/>
    </row>
    <row r="178" spans="1:9" s="29" customFormat="1" ht="15.75" x14ac:dyDescent="0.25">
      <c r="A178" s="74">
        <f>IF(D178=0,"",1+MAX(A$9:A177))</f>
        <v>142</v>
      </c>
      <c r="B178" s="105"/>
      <c r="C178" s="92" t="s">
        <v>202</v>
      </c>
      <c r="D178" s="28">
        <v>1</v>
      </c>
      <c r="E178" s="28" t="s">
        <v>62</v>
      </c>
      <c r="F178" s="26">
        <f t="shared" si="20"/>
        <v>0</v>
      </c>
      <c r="G178" s="24">
        <f t="shared" si="21"/>
        <v>0</v>
      </c>
      <c r="H178" s="26">
        <f t="shared" si="22"/>
        <v>0</v>
      </c>
      <c r="I178" s="110"/>
    </row>
    <row r="179" spans="1:9" s="29" customFormat="1" ht="15.75" x14ac:dyDescent="0.25">
      <c r="A179" s="74">
        <f>IF(D179=0,"",1+MAX(A$9:A178))</f>
        <v>143</v>
      </c>
      <c r="B179" s="105"/>
      <c r="C179" s="92" t="s">
        <v>203</v>
      </c>
      <c r="D179" s="28">
        <v>1</v>
      </c>
      <c r="E179" s="28" t="s">
        <v>62</v>
      </c>
      <c r="F179" s="26">
        <f t="shared" si="20"/>
        <v>0</v>
      </c>
      <c r="G179" s="24">
        <f t="shared" si="21"/>
        <v>0</v>
      </c>
      <c r="H179" s="26">
        <f t="shared" si="22"/>
        <v>0</v>
      </c>
      <c r="I179" s="110"/>
    </row>
    <row r="180" spans="1:9" s="29" customFormat="1" ht="15.75" x14ac:dyDescent="0.25">
      <c r="A180" s="74">
        <f>IF(D180=0,"",1+MAX(A$9:A179))</f>
        <v>144</v>
      </c>
      <c r="B180" s="105"/>
      <c r="C180" s="92" t="s">
        <v>204</v>
      </c>
      <c r="D180" s="28">
        <v>1</v>
      </c>
      <c r="E180" s="28" t="s">
        <v>62</v>
      </c>
      <c r="F180" s="26">
        <f t="shared" si="20"/>
        <v>0</v>
      </c>
      <c r="G180" s="24">
        <f t="shared" si="21"/>
        <v>0</v>
      </c>
      <c r="H180" s="26">
        <f t="shared" si="22"/>
        <v>0</v>
      </c>
      <c r="I180" s="110"/>
    </row>
    <row r="181" spans="1:9" s="29" customFormat="1" ht="15.75" x14ac:dyDescent="0.25">
      <c r="A181" s="74" t="str">
        <f>IF(D181=0,"",1+MAX(A$9:A180))</f>
        <v/>
      </c>
      <c r="B181" s="105"/>
      <c r="C181" s="94" t="s">
        <v>205</v>
      </c>
      <c r="D181" s="28"/>
      <c r="E181" s="28"/>
      <c r="F181" s="26" t="str">
        <f t="shared" si="20"/>
        <v/>
      </c>
      <c r="G181" s="24" t="str">
        <f t="shared" si="21"/>
        <v/>
      </c>
      <c r="H181" s="26" t="str">
        <f t="shared" si="22"/>
        <v/>
      </c>
      <c r="I181" s="110"/>
    </row>
    <row r="182" spans="1:9" s="29" customFormat="1" ht="15.75" x14ac:dyDescent="0.25">
      <c r="A182" s="74">
        <f>IF(D182=0,"",1+MAX(A$9:A181))</f>
        <v>145</v>
      </c>
      <c r="B182" s="105"/>
      <c r="C182" s="92" t="s">
        <v>180</v>
      </c>
      <c r="D182" s="28">
        <v>3</v>
      </c>
      <c r="E182" s="28" t="s">
        <v>62</v>
      </c>
      <c r="F182" s="26">
        <f t="shared" si="20"/>
        <v>0</v>
      </c>
      <c r="G182" s="24">
        <f t="shared" si="21"/>
        <v>0</v>
      </c>
      <c r="H182" s="26">
        <f t="shared" si="22"/>
        <v>0</v>
      </c>
      <c r="I182" s="110"/>
    </row>
    <row r="183" spans="1:9" s="29" customFormat="1" ht="15.75" x14ac:dyDescent="0.25">
      <c r="A183" s="74">
        <f>IF(D183=0,"",1+MAX(A$9:A182))</f>
        <v>146</v>
      </c>
      <c r="B183" s="106"/>
      <c r="C183" s="97" t="s">
        <v>206</v>
      </c>
      <c r="D183" s="28">
        <v>1</v>
      </c>
      <c r="E183" s="28" t="s">
        <v>62</v>
      </c>
      <c r="F183" s="26">
        <f t="shared" si="20"/>
        <v>0</v>
      </c>
      <c r="G183" s="24">
        <f t="shared" si="21"/>
        <v>0</v>
      </c>
      <c r="H183" s="26">
        <f t="shared" si="22"/>
        <v>0</v>
      </c>
      <c r="I183" s="110"/>
    </row>
    <row r="184" spans="1:9" s="29" customFormat="1" ht="18" customHeight="1" x14ac:dyDescent="0.25">
      <c r="A184" s="74" t="str">
        <f>IF(D184=0,"",1+MAX(A$9:A183))</f>
        <v/>
      </c>
      <c r="B184" s="70"/>
      <c r="C184" s="12" t="s">
        <v>28</v>
      </c>
      <c r="D184" s="11"/>
      <c r="E184" s="7"/>
      <c r="F184" s="26" t="str">
        <f t="shared" si="20"/>
        <v/>
      </c>
      <c r="G184" s="24" t="str">
        <f t="shared" si="21"/>
        <v/>
      </c>
      <c r="H184" s="26" t="str">
        <f t="shared" si="22"/>
        <v/>
      </c>
      <c r="I184" s="117">
        <f>(SUM(H167:H184))</f>
        <v>0</v>
      </c>
    </row>
    <row r="185" spans="1:9" s="29" customFormat="1" ht="18" customHeight="1" x14ac:dyDescent="0.25">
      <c r="A185" s="32"/>
      <c r="B185" s="40"/>
      <c r="C185" s="10"/>
      <c r="D185" s="22"/>
      <c r="E185" s="22"/>
      <c r="F185" s="23"/>
      <c r="G185" s="23"/>
      <c r="H185" s="23"/>
      <c r="I185" s="33"/>
    </row>
    <row r="186" spans="1:9" s="38" customFormat="1" ht="18" customHeight="1" x14ac:dyDescent="0.25">
      <c r="A186" s="113"/>
      <c r="B186" s="114"/>
      <c r="C186" s="115" t="s">
        <v>22</v>
      </c>
      <c r="D186" s="114"/>
      <c r="E186" s="114"/>
      <c r="F186" s="114"/>
      <c r="G186" s="114"/>
      <c r="H186" s="114"/>
      <c r="I186" s="116"/>
    </row>
    <row r="187" spans="1:9" s="29" customFormat="1" ht="15.75" x14ac:dyDescent="0.25">
      <c r="A187" s="74" t="str">
        <f>IF(D187=0,"",1+MAX(A$8:A186))</f>
        <v/>
      </c>
      <c r="B187" s="75"/>
      <c r="C187" s="84" t="s">
        <v>234</v>
      </c>
      <c r="D187" s="9"/>
      <c r="E187" s="9"/>
      <c r="F187" s="26" t="str">
        <f t="shared" ref="F187:F250" si="23">IF(D187=0,"",0)</f>
        <v/>
      </c>
      <c r="G187" s="24" t="str">
        <f t="shared" ref="G187:G250" si="24">IF(D187=0,"",0)</f>
        <v/>
      </c>
      <c r="H187" s="26" t="str">
        <f t="shared" ref="H187:H250" si="25">IF(F187="","",D187*F187)</f>
        <v/>
      </c>
      <c r="I187" s="110"/>
    </row>
    <row r="188" spans="1:9" s="29" customFormat="1" ht="15.75" x14ac:dyDescent="0.25">
      <c r="A188" s="74" t="str">
        <f>IF(D188=0,"",1+MAX(A$9:A187))</f>
        <v/>
      </c>
      <c r="B188" s="107" t="s">
        <v>528</v>
      </c>
      <c r="C188" s="92" t="s">
        <v>207</v>
      </c>
      <c r="D188" s="28"/>
      <c r="E188" s="28"/>
      <c r="F188" s="26" t="str">
        <f t="shared" si="23"/>
        <v/>
      </c>
      <c r="G188" s="24" t="str">
        <f t="shared" si="24"/>
        <v/>
      </c>
      <c r="H188" s="26" t="str">
        <f t="shared" si="25"/>
        <v/>
      </c>
      <c r="I188" s="110"/>
    </row>
    <row r="189" spans="1:9" s="29" customFormat="1" ht="15.75" x14ac:dyDescent="0.25">
      <c r="A189" s="74">
        <f>IF(D189=0,"",1+MAX(A$9:A188))</f>
        <v>147</v>
      </c>
      <c r="B189" s="105"/>
      <c r="C189" s="92" t="s">
        <v>208</v>
      </c>
      <c r="D189" s="28">
        <v>120</v>
      </c>
      <c r="E189" s="28" t="s">
        <v>55</v>
      </c>
      <c r="F189" s="26">
        <f t="shared" si="23"/>
        <v>0</v>
      </c>
      <c r="G189" s="24">
        <f t="shared" si="24"/>
        <v>0</v>
      </c>
      <c r="H189" s="26">
        <f t="shared" si="25"/>
        <v>0</v>
      </c>
      <c r="I189" s="110"/>
    </row>
    <row r="190" spans="1:9" s="29" customFormat="1" ht="15.75" x14ac:dyDescent="0.25">
      <c r="A190" s="74">
        <f>IF(D190=0,"",1+MAX(A$9:A189))</f>
        <v>148</v>
      </c>
      <c r="B190" s="105"/>
      <c r="C190" s="92" t="s">
        <v>209</v>
      </c>
      <c r="D190" s="28">
        <v>12</v>
      </c>
      <c r="E190" s="28" t="s">
        <v>57</v>
      </c>
      <c r="F190" s="26">
        <f t="shared" si="23"/>
        <v>0</v>
      </c>
      <c r="G190" s="24">
        <f t="shared" si="24"/>
        <v>0</v>
      </c>
      <c r="H190" s="26">
        <f t="shared" si="25"/>
        <v>0</v>
      </c>
      <c r="I190" s="110"/>
    </row>
    <row r="191" spans="1:9" s="29" customFormat="1" ht="15.75" x14ac:dyDescent="0.25">
      <c r="A191" s="74">
        <f>IF(D191=0,"",1+MAX(A$9:A190))</f>
        <v>149</v>
      </c>
      <c r="B191" s="105"/>
      <c r="C191" s="92" t="s">
        <v>210</v>
      </c>
      <c r="D191" s="28">
        <v>12</v>
      </c>
      <c r="E191" s="28" t="s">
        <v>57</v>
      </c>
      <c r="F191" s="26">
        <f t="shared" si="23"/>
        <v>0</v>
      </c>
      <c r="G191" s="24">
        <f t="shared" si="24"/>
        <v>0</v>
      </c>
      <c r="H191" s="26">
        <f t="shared" si="25"/>
        <v>0</v>
      </c>
      <c r="I191" s="110"/>
    </row>
    <row r="192" spans="1:9" s="29" customFormat="1" ht="15.75" x14ac:dyDescent="0.25">
      <c r="A192" s="74">
        <f>IF(D192=0,"",1+MAX(A$9:A191))</f>
        <v>150</v>
      </c>
      <c r="B192" s="105"/>
      <c r="C192" s="92" t="s">
        <v>211</v>
      </c>
      <c r="D192" s="28">
        <v>120</v>
      </c>
      <c r="E192" s="28" t="s">
        <v>55</v>
      </c>
      <c r="F192" s="26">
        <f t="shared" si="23"/>
        <v>0</v>
      </c>
      <c r="G192" s="24">
        <f t="shared" si="24"/>
        <v>0</v>
      </c>
      <c r="H192" s="26">
        <f t="shared" si="25"/>
        <v>0</v>
      </c>
      <c r="I192" s="110"/>
    </row>
    <row r="193" spans="1:9" s="29" customFormat="1" ht="15.75" x14ac:dyDescent="0.25">
      <c r="A193" s="74">
        <f>IF(D193=0,"",1+MAX(A$9:A192))</f>
        <v>151</v>
      </c>
      <c r="B193" s="105"/>
      <c r="C193" s="92" t="s">
        <v>212</v>
      </c>
      <c r="D193" s="28">
        <v>120</v>
      </c>
      <c r="E193" s="28" t="s">
        <v>55</v>
      </c>
      <c r="F193" s="26">
        <f t="shared" si="23"/>
        <v>0</v>
      </c>
      <c r="G193" s="24">
        <f t="shared" si="24"/>
        <v>0</v>
      </c>
      <c r="H193" s="26">
        <f t="shared" si="25"/>
        <v>0</v>
      </c>
      <c r="I193" s="110"/>
    </row>
    <row r="194" spans="1:9" s="29" customFormat="1" ht="15.75" x14ac:dyDescent="0.25">
      <c r="A194" s="74">
        <f>IF(D194=0,"",1+MAX(A$9:A193))</f>
        <v>152</v>
      </c>
      <c r="B194" s="105"/>
      <c r="C194" s="92" t="s">
        <v>213</v>
      </c>
      <c r="D194" s="28">
        <v>24</v>
      </c>
      <c r="E194" s="28" t="s">
        <v>57</v>
      </c>
      <c r="F194" s="26">
        <f t="shared" si="23"/>
        <v>0</v>
      </c>
      <c r="G194" s="24">
        <f t="shared" si="24"/>
        <v>0</v>
      </c>
      <c r="H194" s="26">
        <f t="shared" si="25"/>
        <v>0</v>
      </c>
      <c r="I194" s="110"/>
    </row>
    <row r="195" spans="1:9" s="29" customFormat="1" ht="15.75" x14ac:dyDescent="0.25">
      <c r="A195" s="74" t="str">
        <f>IF(D195=0,"",1+MAX(A$9:A194))</f>
        <v/>
      </c>
      <c r="B195" s="105"/>
      <c r="C195" s="92" t="s">
        <v>214</v>
      </c>
      <c r="D195" s="28"/>
      <c r="E195" s="28"/>
      <c r="F195" s="26" t="str">
        <f t="shared" si="23"/>
        <v/>
      </c>
      <c r="G195" s="24" t="str">
        <f t="shared" si="24"/>
        <v/>
      </c>
      <c r="H195" s="26" t="str">
        <f t="shared" si="25"/>
        <v/>
      </c>
      <c r="I195" s="110"/>
    </row>
    <row r="196" spans="1:9" s="29" customFormat="1" ht="15.75" x14ac:dyDescent="0.25">
      <c r="A196" s="74">
        <f>IF(D196=0,"",1+MAX(A$9:A195))</f>
        <v>153</v>
      </c>
      <c r="B196" s="105"/>
      <c r="C196" s="92" t="s">
        <v>208</v>
      </c>
      <c r="D196" s="28">
        <v>2112</v>
      </c>
      <c r="E196" s="28" t="s">
        <v>55</v>
      </c>
      <c r="F196" s="26">
        <f t="shared" si="23"/>
        <v>0</v>
      </c>
      <c r="G196" s="24">
        <f t="shared" si="24"/>
        <v>0</v>
      </c>
      <c r="H196" s="26">
        <f t="shared" si="25"/>
        <v>0</v>
      </c>
      <c r="I196" s="110"/>
    </row>
    <row r="197" spans="1:9" s="29" customFormat="1" ht="15.75" x14ac:dyDescent="0.25">
      <c r="A197" s="74">
        <f>IF(D197=0,"",1+MAX(A$9:A196))</f>
        <v>154</v>
      </c>
      <c r="B197" s="105"/>
      <c r="C197" s="92" t="s">
        <v>209</v>
      </c>
      <c r="D197" s="28">
        <v>96</v>
      </c>
      <c r="E197" s="28" t="s">
        <v>57</v>
      </c>
      <c r="F197" s="26">
        <f t="shared" si="23"/>
        <v>0</v>
      </c>
      <c r="G197" s="24">
        <f t="shared" si="24"/>
        <v>0</v>
      </c>
      <c r="H197" s="26">
        <f t="shared" si="25"/>
        <v>0</v>
      </c>
      <c r="I197" s="110"/>
    </row>
    <row r="198" spans="1:9" s="29" customFormat="1" ht="15.75" x14ac:dyDescent="0.25">
      <c r="A198" s="74">
        <f>IF(D198=0,"",1+MAX(A$9:A197))</f>
        <v>155</v>
      </c>
      <c r="B198" s="105"/>
      <c r="C198" s="92" t="s">
        <v>210</v>
      </c>
      <c r="D198" s="28">
        <v>96</v>
      </c>
      <c r="E198" s="28" t="s">
        <v>57</v>
      </c>
      <c r="F198" s="26">
        <f t="shared" si="23"/>
        <v>0</v>
      </c>
      <c r="G198" s="24">
        <f t="shared" si="24"/>
        <v>0</v>
      </c>
      <c r="H198" s="26">
        <f t="shared" si="25"/>
        <v>0</v>
      </c>
      <c r="I198" s="110"/>
    </row>
    <row r="199" spans="1:9" s="29" customFormat="1" ht="15.75" x14ac:dyDescent="0.25">
      <c r="A199" s="74">
        <f>IF(D199=0,"",1+MAX(A$9:A198))</f>
        <v>156</v>
      </c>
      <c r="B199" s="105"/>
      <c r="C199" s="92" t="s">
        <v>215</v>
      </c>
      <c r="D199" s="28">
        <v>1056</v>
      </c>
      <c r="E199" s="28" t="s">
        <v>55</v>
      </c>
      <c r="F199" s="26">
        <f t="shared" si="23"/>
        <v>0</v>
      </c>
      <c r="G199" s="24">
        <f t="shared" si="24"/>
        <v>0</v>
      </c>
      <c r="H199" s="26">
        <f t="shared" si="25"/>
        <v>0</v>
      </c>
      <c r="I199" s="110"/>
    </row>
    <row r="200" spans="1:9" s="29" customFormat="1" ht="15.75" x14ac:dyDescent="0.25">
      <c r="A200" s="74">
        <f>IF(D200=0,"",1+MAX(A$9:A199))</f>
        <v>157</v>
      </c>
      <c r="B200" s="105"/>
      <c r="C200" s="92" t="s">
        <v>216</v>
      </c>
      <c r="D200" s="28">
        <v>1056</v>
      </c>
      <c r="E200" s="28" t="s">
        <v>55</v>
      </c>
      <c r="F200" s="26">
        <f t="shared" si="23"/>
        <v>0</v>
      </c>
      <c r="G200" s="24">
        <f t="shared" si="24"/>
        <v>0</v>
      </c>
      <c r="H200" s="26">
        <f t="shared" si="25"/>
        <v>0</v>
      </c>
      <c r="I200" s="110"/>
    </row>
    <row r="201" spans="1:9" s="29" customFormat="1" ht="15.75" x14ac:dyDescent="0.25">
      <c r="A201" s="74">
        <f>IF(D201=0,"",1+MAX(A$9:A200))</f>
        <v>158</v>
      </c>
      <c r="B201" s="105"/>
      <c r="C201" s="92" t="s">
        <v>213</v>
      </c>
      <c r="D201" s="28">
        <v>384</v>
      </c>
      <c r="E201" s="28" t="s">
        <v>57</v>
      </c>
      <c r="F201" s="26">
        <f t="shared" si="23"/>
        <v>0</v>
      </c>
      <c r="G201" s="24">
        <f t="shared" si="24"/>
        <v>0</v>
      </c>
      <c r="H201" s="26">
        <f t="shared" si="25"/>
        <v>0</v>
      </c>
      <c r="I201" s="110"/>
    </row>
    <row r="202" spans="1:9" s="29" customFormat="1" ht="15.75" x14ac:dyDescent="0.25">
      <c r="A202" s="74" t="str">
        <f>IF(D202=0,"",1+MAX(A$9:A201))</f>
        <v/>
      </c>
      <c r="B202" s="105"/>
      <c r="C202" s="92" t="s">
        <v>217</v>
      </c>
      <c r="D202" s="28"/>
      <c r="E202" s="28"/>
      <c r="F202" s="26" t="str">
        <f t="shared" si="23"/>
        <v/>
      </c>
      <c r="G202" s="24" t="str">
        <f t="shared" si="24"/>
        <v/>
      </c>
      <c r="H202" s="26" t="str">
        <f t="shared" si="25"/>
        <v/>
      </c>
      <c r="I202" s="110"/>
    </row>
    <row r="203" spans="1:9" s="29" customFormat="1" ht="15.75" x14ac:dyDescent="0.25">
      <c r="A203" s="74">
        <f>IF(D203=0,"",1+MAX(A$9:A202))</f>
        <v>159</v>
      </c>
      <c r="B203" s="105"/>
      <c r="C203" s="92" t="s">
        <v>208</v>
      </c>
      <c r="D203" s="28">
        <v>1276</v>
      </c>
      <c r="E203" s="28" t="s">
        <v>55</v>
      </c>
      <c r="F203" s="26">
        <f t="shared" si="23"/>
        <v>0</v>
      </c>
      <c r="G203" s="24">
        <f t="shared" si="24"/>
        <v>0</v>
      </c>
      <c r="H203" s="26">
        <f t="shared" si="25"/>
        <v>0</v>
      </c>
      <c r="I203" s="110"/>
    </row>
    <row r="204" spans="1:9" s="29" customFormat="1" ht="15.75" x14ac:dyDescent="0.25">
      <c r="A204" s="74">
        <f>IF(D204=0,"",1+MAX(A$9:A203))</f>
        <v>160</v>
      </c>
      <c r="B204" s="105"/>
      <c r="C204" s="92" t="s">
        <v>218</v>
      </c>
      <c r="D204" s="28">
        <v>58</v>
      </c>
      <c r="E204" s="28" t="s">
        <v>57</v>
      </c>
      <c r="F204" s="26">
        <f t="shared" si="23"/>
        <v>0</v>
      </c>
      <c r="G204" s="24">
        <f t="shared" si="24"/>
        <v>0</v>
      </c>
      <c r="H204" s="26">
        <f t="shared" si="25"/>
        <v>0</v>
      </c>
      <c r="I204" s="110"/>
    </row>
    <row r="205" spans="1:9" s="29" customFormat="1" ht="15.75" x14ac:dyDescent="0.25">
      <c r="A205" s="74">
        <f>IF(D205=0,"",1+MAX(A$9:A204))</f>
        <v>161</v>
      </c>
      <c r="B205" s="105"/>
      <c r="C205" s="92" t="s">
        <v>219</v>
      </c>
      <c r="D205" s="28">
        <v>58</v>
      </c>
      <c r="E205" s="28" t="s">
        <v>57</v>
      </c>
      <c r="F205" s="26">
        <f t="shared" si="23"/>
        <v>0</v>
      </c>
      <c r="G205" s="24">
        <f t="shared" si="24"/>
        <v>0</v>
      </c>
      <c r="H205" s="26">
        <f t="shared" si="25"/>
        <v>0</v>
      </c>
      <c r="I205" s="110"/>
    </row>
    <row r="206" spans="1:9" s="29" customFormat="1" ht="15.75" x14ac:dyDescent="0.25">
      <c r="A206" s="74">
        <f>IF(D206=0,"",1+MAX(A$9:A205))</f>
        <v>162</v>
      </c>
      <c r="B206" s="105"/>
      <c r="C206" s="92" t="s">
        <v>220</v>
      </c>
      <c r="D206" s="28">
        <v>638</v>
      </c>
      <c r="E206" s="28" t="s">
        <v>55</v>
      </c>
      <c r="F206" s="26">
        <f t="shared" si="23"/>
        <v>0</v>
      </c>
      <c r="G206" s="24">
        <f t="shared" si="24"/>
        <v>0</v>
      </c>
      <c r="H206" s="26">
        <f t="shared" si="25"/>
        <v>0</v>
      </c>
      <c r="I206" s="110"/>
    </row>
    <row r="207" spans="1:9" s="29" customFormat="1" ht="15.75" x14ac:dyDescent="0.25">
      <c r="A207" s="74">
        <f>IF(D207=0,"",1+MAX(A$9:A206))</f>
        <v>163</v>
      </c>
      <c r="B207" s="105"/>
      <c r="C207" s="92" t="s">
        <v>216</v>
      </c>
      <c r="D207" s="28">
        <v>638</v>
      </c>
      <c r="E207" s="28" t="s">
        <v>55</v>
      </c>
      <c r="F207" s="26">
        <f t="shared" si="23"/>
        <v>0</v>
      </c>
      <c r="G207" s="24">
        <f t="shared" si="24"/>
        <v>0</v>
      </c>
      <c r="H207" s="26">
        <f t="shared" si="25"/>
        <v>0</v>
      </c>
      <c r="I207" s="110"/>
    </row>
    <row r="208" spans="1:9" s="29" customFormat="1" ht="15.75" x14ac:dyDescent="0.25">
      <c r="A208" s="74">
        <f>IF(D208=0,"",1+MAX(A$9:A207))</f>
        <v>164</v>
      </c>
      <c r="B208" s="105"/>
      <c r="C208" s="92" t="s">
        <v>213</v>
      </c>
      <c r="D208" s="28">
        <v>232</v>
      </c>
      <c r="E208" s="28" t="s">
        <v>57</v>
      </c>
      <c r="F208" s="26">
        <f t="shared" si="23"/>
        <v>0</v>
      </c>
      <c r="G208" s="24">
        <f t="shared" si="24"/>
        <v>0</v>
      </c>
      <c r="H208" s="26">
        <f t="shared" si="25"/>
        <v>0</v>
      </c>
      <c r="I208" s="110"/>
    </row>
    <row r="209" spans="1:9" s="29" customFormat="1" ht="15.75" x14ac:dyDescent="0.25">
      <c r="A209" s="74" t="str">
        <f>IF(D209=0,"",1+MAX(A$9:A208))</f>
        <v/>
      </c>
      <c r="B209" s="105"/>
      <c r="C209" s="92" t="s">
        <v>221</v>
      </c>
      <c r="D209" s="28"/>
      <c r="E209" s="28"/>
      <c r="F209" s="26" t="str">
        <f t="shared" si="23"/>
        <v/>
      </c>
      <c r="G209" s="24" t="str">
        <f t="shared" si="24"/>
        <v/>
      </c>
      <c r="H209" s="26" t="str">
        <f t="shared" si="25"/>
        <v/>
      </c>
      <c r="I209" s="110"/>
    </row>
    <row r="210" spans="1:9" s="29" customFormat="1" ht="15.75" x14ac:dyDescent="0.25">
      <c r="A210" s="74">
        <f>IF(D210=0,"",1+MAX(A$9:A209))</f>
        <v>165</v>
      </c>
      <c r="B210" s="105"/>
      <c r="C210" s="92" t="s">
        <v>208</v>
      </c>
      <c r="D210" s="28">
        <v>660</v>
      </c>
      <c r="E210" s="28" t="s">
        <v>55</v>
      </c>
      <c r="F210" s="26">
        <f t="shared" si="23"/>
        <v>0</v>
      </c>
      <c r="G210" s="24">
        <f t="shared" si="24"/>
        <v>0</v>
      </c>
      <c r="H210" s="26">
        <f t="shared" si="25"/>
        <v>0</v>
      </c>
      <c r="I210" s="110"/>
    </row>
    <row r="211" spans="1:9" s="29" customFormat="1" ht="15.75" x14ac:dyDescent="0.25">
      <c r="A211" s="74">
        <f>IF(D211=0,"",1+MAX(A$9:A210))</f>
        <v>166</v>
      </c>
      <c r="B211" s="105"/>
      <c r="C211" s="92" t="s">
        <v>209</v>
      </c>
      <c r="D211" s="28">
        <v>60</v>
      </c>
      <c r="E211" s="28" t="s">
        <v>57</v>
      </c>
      <c r="F211" s="26">
        <f t="shared" si="23"/>
        <v>0</v>
      </c>
      <c r="G211" s="24">
        <f t="shared" si="24"/>
        <v>0</v>
      </c>
      <c r="H211" s="26">
        <f t="shared" si="25"/>
        <v>0</v>
      </c>
      <c r="I211" s="110"/>
    </row>
    <row r="212" spans="1:9" s="29" customFormat="1" ht="15.75" x14ac:dyDescent="0.25">
      <c r="A212" s="74">
        <f>IF(D212=0,"",1+MAX(A$9:A211))</f>
        <v>167</v>
      </c>
      <c r="B212" s="105"/>
      <c r="C212" s="92" t="s">
        <v>210</v>
      </c>
      <c r="D212" s="28">
        <v>60</v>
      </c>
      <c r="E212" s="28" t="s">
        <v>57</v>
      </c>
      <c r="F212" s="26">
        <f t="shared" si="23"/>
        <v>0</v>
      </c>
      <c r="G212" s="24">
        <f t="shared" si="24"/>
        <v>0</v>
      </c>
      <c r="H212" s="26">
        <f t="shared" si="25"/>
        <v>0</v>
      </c>
      <c r="I212" s="110"/>
    </row>
    <row r="213" spans="1:9" s="29" customFormat="1" ht="15.75" x14ac:dyDescent="0.25">
      <c r="A213" s="74">
        <f>IF(D213=0,"",1+MAX(A$9:A212))</f>
        <v>168</v>
      </c>
      <c r="B213" s="105"/>
      <c r="C213" s="92" t="s">
        <v>222</v>
      </c>
      <c r="D213" s="28">
        <v>660</v>
      </c>
      <c r="E213" s="28" t="s">
        <v>55</v>
      </c>
      <c r="F213" s="26">
        <f t="shared" si="23"/>
        <v>0</v>
      </c>
      <c r="G213" s="24">
        <f t="shared" si="24"/>
        <v>0</v>
      </c>
      <c r="H213" s="26">
        <f t="shared" si="25"/>
        <v>0</v>
      </c>
      <c r="I213" s="110"/>
    </row>
    <row r="214" spans="1:9" s="29" customFormat="1" ht="15.75" x14ac:dyDescent="0.25">
      <c r="A214" s="74">
        <f>IF(D214=0,"",1+MAX(A$9:A213))</f>
        <v>169</v>
      </c>
      <c r="B214" s="105"/>
      <c r="C214" s="92" t="s">
        <v>212</v>
      </c>
      <c r="D214" s="28">
        <v>660</v>
      </c>
      <c r="E214" s="28" t="s">
        <v>55</v>
      </c>
      <c r="F214" s="26">
        <f t="shared" si="23"/>
        <v>0</v>
      </c>
      <c r="G214" s="24">
        <f t="shared" si="24"/>
        <v>0</v>
      </c>
      <c r="H214" s="26">
        <f t="shared" si="25"/>
        <v>0</v>
      </c>
      <c r="I214" s="110"/>
    </row>
    <row r="215" spans="1:9" s="29" customFormat="1" ht="15.75" x14ac:dyDescent="0.25">
      <c r="A215" s="74">
        <f>IF(D215=0,"",1+MAX(A$9:A214))</f>
        <v>170</v>
      </c>
      <c r="B215" s="105"/>
      <c r="C215" s="92" t="s">
        <v>213</v>
      </c>
      <c r="D215" s="28">
        <v>120</v>
      </c>
      <c r="E215" s="28" t="s">
        <v>57</v>
      </c>
      <c r="F215" s="26">
        <f t="shared" si="23"/>
        <v>0</v>
      </c>
      <c r="G215" s="24">
        <f t="shared" si="24"/>
        <v>0</v>
      </c>
      <c r="H215" s="26">
        <f t="shared" si="25"/>
        <v>0</v>
      </c>
      <c r="I215" s="110"/>
    </row>
    <row r="216" spans="1:9" s="29" customFormat="1" ht="15.75" x14ac:dyDescent="0.25">
      <c r="A216" s="74" t="str">
        <f>IF(D216=0,"",1+MAX(A$9:A215))</f>
        <v/>
      </c>
      <c r="B216" s="105"/>
      <c r="C216" s="92" t="s">
        <v>223</v>
      </c>
      <c r="D216" s="28"/>
      <c r="E216" s="28"/>
      <c r="F216" s="26" t="str">
        <f t="shared" si="23"/>
        <v/>
      </c>
      <c r="G216" s="24" t="str">
        <f t="shared" si="24"/>
        <v/>
      </c>
      <c r="H216" s="26" t="str">
        <f t="shared" si="25"/>
        <v/>
      </c>
      <c r="I216" s="110"/>
    </row>
    <row r="217" spans="1:9" s="29" customFormat="1" ht="15.75" x14ac:dyDescent="0.25">
      <c r="A217" s="74">
        <f>IF(D217=0,"",1+MAX(A$9:A216))</f>
        <v>171</v>
      </c>
      <c r="B217" s="105"/>
      <c r="C217" s="92" t="s">
        <v>208</v>
      </c>
      <c r="D217" s="28">
        <v>1540</v>
      </c>
      <c r="E217" s="28" t="s">
        <v>55</v>
      </c>
      <c r="F217" s="26">
        <f t="shared" si="23"/>
        <v>0</v>
      </c>
      <c r="G217" s="24">
        <f t="shared" si="24"/>
        <v>0</v>
      </c>
      <c r="H217" s="26">
        <f t="shared" si="25"/>
        <v>0</v>
      </c>
      <c r="I217" s="110"/>
    </row>
    <row r="218" spans="1:9" s="29" customFormat="1" ht="15.75" x14ac:dyDescent="0.25">
      <c r="A218" s="74">
        <f>IF(D218=0,"",1+MAX(A$9:A217))</f>
        <v>172</v>
      </c>
      <c r="B218" s="105"/>
      <c r="C218" s="92" t="s">
        <v>209</v>
      </c>
      <c r="D218" s="28">
        <v>77</v>
      </c>
      <c r="E218" s="28" t="s">
        <v>57</v>
      </c>
      <c r="F218" s="26">
        <f t="shared" si="23"/>
        <v>0</v>
      </c>
      <c r="G218" s="24">
        <f t="shared" si="24"/>
        <v>0</v>
      </c>
      <c r="H218" s="26">
        <f t="shared" si="25"/>
        <v>0</v>
      </c>
      <c r="I218" s="110"/>
    </row>
    <row r="219" spans="1:9" s="29" customFormat="1" ht="15.75" x14ac:dyDescent="0.25">
      <c r="A219" s="74">
        <f>IF(D219=0,"",1+MAX(A$9:A218))</f>
        <v>173</v>
      </c>
      <c r="B219" s="105"/>
      <c r="C219" s="92" t="s">
        <v>210</v>
      </c>
      <c r="D219" s="28">
        <v>77</v>
      </c>
      <c r="E219" s="28" t="s">
        <v>57</v>
      </c>
      <c r="F219" s="26">
        <f t="shared" si="23"/>
        <v>0</v>
      </c>
      <c r="G219" s="24">
        <f t="shared" si="24"/>
        <v>0</v>
      </c>
      <c r="H219" s="26">
        <f t="shared" si="25"/>
        <v>0</v>
      </c>
      <c r="I219" s="110"/>
    </row>
    <row r="220" spans="1:9" s="29" customFormat="1" ht="15.75" x14ac:dyDescent="0.25">
      <c r="A220" s="74">
        <f>IF(D220=0,"",1+MAX(A$9:A219))</f>
        <v>174</v>
      </c>
      <c r="B220" s="105"/>
      <c r="C220" s="92" t="s">
        <v>224</v>
      </c>
      <c r="D220" s="28">
        <v>770</v>
      </c>
      <c r="E220" s="28" t="s">
        <v>55</v>
      </c>
      <c r="F220" s="26">
        <f t="shared" si="23"/>
        <v>0</v>
      </c>
      <c r="G220" s="24">
        <f t="shared" si="24"/>
        <v>0</v>
      </c>
      <c r="H220" s="26">
        <f t="shared" si="25"/>
        <v>0</v>
      </c>
      <c r="I220" s="110"/>
    </row>
    <row r="221" spans="1:9" s="29" customFormat="1" ht="15.75" x14ac:dyDescent="0.25">
      <c r="A221" s="74">
        <f>IF(D221=0,"",1+MAX(A$9:A220))</f>
        <v>175</v>
      </c>
      <c r="B221" s="105"/>
      <c r="C221" s="92" t="s">
        <v>216</v>
      </c>
      <c r="D221" s="28">
        <v>770</v>
      </c>
      <c r="E221" s="28" t="s">
        <v>55</v>
      </c>
      <c r="F221" s="26">
        <f t="shared" si="23"/>
        <v>0</v>
      </c>
      <c r="G221" s="24">
        <f t="shared" si="24"/>
        <v>0</v>
      </c>
      <c r="H221" s="26">
        <f t="shared" si="25"/>
        <v>0</v>
      </c>
      <c r="I221" s="110"/>
    </row>
    <row r="222" spans="1:9" s="29" customFormat="1" ht="15.75" x14ac:dyDescent="0.25">
      <c r="A222" s="74">
        <f>IF(D222=0,"",1+MAX(A$9:A221))</f>
        <v>176</v>
      </c>
      <c r="B222" s="105"/>
      <c r="C222" s="92" t="s">
        <v>213</v>
      </c>
      <c r="D222" s="28">
        <v>308</v>
      </c>
      <c r="E222" s="28" t="s">
        <v>57</v>
      </c>
      <c r="F222" s="26">
        <f t="shared" si="23"/>
        <v>0</v>
      </c>
      <c r="G222" s="24">
        <f t="shared" si="24"/>
        <v>0</v>
      </c>
      <c r="H222" s="26">
        <f t="shared" si="25"/>
        <v>0</v>
      </c>
      <c r="I222" s="110"/>
    </row>
    <row r="223" spans="1:9" s="29" customFormat="1" ht="15.75" x14ac:dyDescent="0.25">
      <c r="A223" s="74" t="str">
        <f>IF(D223=0,"",1+MAX(A$9:A222))</f>
        <v/>
      </c>
      <c r="B223" s="105"/>
      <c r="C223" s="92" t="s">
        <v>225</v>
      </c>
      <c r="D223" s="28"/>
      <c r="E223" s="28"/>
      <c r="F223" s="26" t="str">
        <f t="shared" si="23"/>
        <v/>
      </c>
      <c r="G223" s="24" t="str">
        <f t="shared" si="24"/>
        <v/>
      </c>
      <c r="H223" s="26" t="str">
        <f t="shared" si="25"/>
        <v/>
      </c>
      <c r="I223" s="110"/>
    </row>
    <row r="224" spans="1:9" s="29" customFormat="1" ht="15.75" x14ac:dyDescent="0.25">
      <c r="A224" s="74">
        <f>IF(D224=0,"",1+MAX(A$9:A223))</f>
        <v>177</v>
      </c>
      <c r="B224" s="105"/>
      <c r="C224" s="92" t="s">
        <v>208</v>
      </c>
      <c r="D224" s="28">
        <v>520</v>
      </c>
      <c r="E224" s="28" t="s">
        <v>55</v>
      </c>
      <c r="F224" s="26">
        <f t="shared" si="23"/>
        <v>0</v>
      </c>
      <c r="G224" s="24">
        <f t="shared" si="24"/>
        <v>0</v>
      </c>
      <c r="H224" s="26">
        <f t="shared" si="25"/>
        <v>0</v>
      </c>
      <c r="I224" s="110"/>
    </row>
    <row r="225" spans="1:9" s="29" customFormat="1" ht="15.75" x14ac:dyDescent="0.25">
      <c r="A225" s="74">
        <f>IF(D225=0,"",1+MAX(A$9:A224))</f>
        <v>178</v>
      </c>
      <c r="B225" s="105"/>
      <c r="C225" s="92" t="s">
        <v>218</v>
      </c>
      <c r="D225" s="28">
        <v>26</v>
      </c>
      <c r="E225" s="28" t="s">
        <v>57</v>
      </c>
      <c r="F225" s="26">
        <f t="shared" si="23"/>
        <v>0</v>
      </c>
      <c r="G225" s="24">
        <f t="shared" si="24"/>
        <v>0</v>
      </c>
      <c r="H225" s="26">
        <f t="shared" si="25"/>
        <v>0</v>
      </c>
      <c r="I225" s="110"/>
    </row>
    <row r="226" spans="1:9" s="29" customFormat="1" ht="15.75" x14ac:dyDescent="0.25">
      <c r="A226" s="74">
        <f>IF(D226=0,"",1+MAX(A$9:A225))</f>
        <v>179</v>
      </c>
      <c r="B226" s="105"/>
      <c r="C226" s="92" t="s">
        <v>219</v>
      </c>
      <c r="D226" s="28">
        <v>26</v>
      </c>
      <c r="E226" s="28" t="s">
        <v>57</v>
      </c>
      <c r="F226" s="26">
        <f t="shared" si="23"/>
        <v>0</v>
      </c>
      <c r="G226" s="24">
        <f t="shared" si="24"/>
        <v>0</v>
      </c>
      <c r="H226" s="26">
        <f t="shared" si="25"/>
        <v>0</v>
      </c>
      <c r="I226" s="110"/>
    </row>
    <row r="227" spans="1:9" s="29" customFormat="1" ht="15.75" x14ac:dyDescent="0.25">
      <c r="A227" s="74">
        <f>IF(D227=0,"",1+MAX(A$9:A226))</f>
        <v>180</v>
      </c>
      <c r="B227" s="105"/>
      <c r="C227" s="92" t="s">
        <v>226</v>
      </c>
      <c r="D227" s="28">
        <v>260</v>
      </c>
      <c r="E227" s="28" t="s">
        <v>55</v>
      </c>
      <c r="F227" s="26">
        <f t="shared" si="23"/>
        <v>0</v>
      </c>
      <c r="G227" s="24">
        <f t="shared" si="24"/>
        <v>0</v>
      </c>
      <c r="H227" s="26">
        <f t="shared" si="25"/>
        <v>0</v>
      </c>
      <c r="I227" s="110"/>
    </row>
    <row r="228" spans="1:9" s="29" customFormat="1" ht="15.75" x14ac:dyDescent="0.25">
      <c r="A228" s="74">
        <f>IF(D228=0,"",1+MAX(A$9:A227))</f>
        <v>181</v>
      </c>
      <c r="B228" s="105"/>
      <c r="C228" s="92" t="s">
        <v>216</v>
      </c>
      <c r="D228" s="28">
        <v>260</v>
      </c>
      <c r="E228" s="28" t="s">
        <v>55</v>
      </c>
      <c r="F228" s="26">
        <f t="shared" si="23"/>
        <v>0</v>
      </c>
      <c r="G228" s="24">
        <f t="shared" si="24"/>
        <v>0</v>
      </c>
      <c r="H228" s="26">
        <f t="shared" si="25"/>
        <v>0</v>
      </c>
      <c r="I228" s="110"/>
    </row>
    <row r="229" spans="1:9" s="29" customFormat="1" ht="15.75" x14ac:dyDescent="0.25">
      <c r="A229" s="74">
        <f>IF(D229=0,"",1+MAX(A$9:A228))</f>
        <v>182</v>
      </c>
      <c r="B229" s="105"/>
      <c r="C229" s="92" t="s">
        <v>213</v>
      </c>
      <c r="D229" s="28">
        <v>104</v>
      </c>
      <c r="E229" s="28" t="s">
        <v>57</v>
      </c>
      <c r="F229" s="26">
        <f t="shared" si="23"/>
        <v>0</v>
      </c>
      <c r="G229" s="24">
        <f t="shared" si="24"/>
        <v>0</v>
      </c>
      <c r="H229" s="26">
        <f t="shared" si="25"/>
        <v>0</v>
      </c>
      <c r="I229" s="110"/>
    </row>
    <row r="230" spans="1:9" s="29" customFormat="1" ht="15.75" x14ac:dyDescent="0.25">
      <c r="A230" s="74" t="str">
        <f>IF(D230=0,"",1+MAX(A$9:A229))</f>
        <v/>
      </c>
      <c r="B230" s="105"/>
      <c r="C230" s="99" t="s">
        <v>227</v>
      </c>
      <c r="D230" s="28"/>
      <c r="E230" s="28"/>
      <c r="F230" s="26" t="str">
        <f t="shared" si="23"/>
        <v/>
      </c>
      <c r="G230" s="24" t="str">
        <f t="shared" si="24"/>
        <v/>
      </c>
      <c r="H230" s="26" t="str">
        <f t="shared" si="25"/>
        <v/>
      </c>
      <c r="I230" s="110"/>
    </row>
    <row r="231" spans="1:9" s="29" customFormat="1" ht="15.75" x14ac:dyDescent="0.25">
      <c r="A231" s="74">
        <f>IF(D231=0,"",1+MAX(A$9:A230))</f>
        <v>183</v>
      </c>
      <c r="B231" s="105"/>
      <c r="C231" s="92" t="s">
        <v>208</v>
      </c>
      <c r="D231" s="28">
        <v>1535</v>
      </c>
      <c r="E231" s="28" t="s">
        <v>55</v>
      </c>
      <c r="F231" s="26">
        <f t="shared" si="23"/>
        <v>0</v>
      </c>
      <c r="G231" s="24">
        <f t="shared" si="24"/>
        <v>0</v>
      </c>
      <c r="H231" s="26">
        <f t="shared" si="25"/>
        <v>0</v>
      </c>
      <c r="I231" s="110"/>
    </row>
    <row r="232" spans="1:9" s="29" customFormat="1" ht="15.75" x14ac:dyDescent="0.25">
      <c r="A232" s="74">
        <f>IF(D232=0,"",1+MAX(A$9:A231))</f>
        <v>184</v>
      </c>
      <c r="B232" s="105"/>
      <c r="C232" s="92" t="s">
        <v>209</v>
      </c>
      <c r="D232" s="28">
        <v>200</v>
      </c>
      <c r="E232" s="28" t="s">
        <v>57</v>
      </c>
      <c r="F232" s="26">
        <f t="shared" si="23"/>
        <v>0</v>
      </c>
      <c r="G232" s="24">
        <f t="shared" si="24"/>
        <v>0</v>
      </c>
      <c r="H232" s="26">
        <f t="shared" si="25"/>
        <v>0</v>
      </c>
      <c r="I232" s="110"/>
    </row>
    <row r="233" spans="1:9" s="29" customFormat="1" ht="15.75" x14ac:dyDescent="0.25">
      <c r="A233" s="74">
        <f>IF(D233=0,"",1+MAX(A$9:A232))</f>
        <v>185</v>
      </c>
      <c r="B233" s="105"/>
      <c r="C233" s="92" t="s">
        <v>210</v>
      </c>
      <c r="D233" s="28">
        <v>200</v>
      </c>
      <c r="E233" s="28" t="s">
        <v>57</v>
      </c>
      <c r="F233" s="26">
        <f t="shared" si="23"/>
        <v>0</v>
      </c>
      <c r="G233" s="24">
        <f t="shared" si="24"/>
        <v>0</v>
      </c>
      <c r="H233" s="26">
        <f t="shared" si="25"/>
        <v>0</v>
      </c>
      <c r="I233" s="110"/>
    </row>
    <row r="234" spans="1:9" s="29" customFormat="1" ht="15.75" x14ac:dyDescent="0.25">
      <c r="A234" s="74">
        <f>IF(D234=0,"",1+MAX(A$9:A233))</f>
        <v>186</v>
      </c>
      <c r="B234" s="105"/>
      <c r="C234" s="92" t="s">
        <v>228</v>
      </c>
      <c r="D234" s="28">
        <v>1535</v>
      </c>
      <c r="E234" s="28" t="s">
        <v>55</v>
      </c>
      <c r="F234" s="26">
        <f t="shared" si="23"/>
        <v>0</v>
      </c>
      <c r="G234" s="24">
        <f t="shared" si="24"/>
        <v>0</v>
      </c>
      <c r="H234" s="26">
        <f t="shared" si="25"/>
        <v>0</v>
      </c>
      <c r="I234" s="110"/>
    </row>
    <row r="235" spans="1:9" s="29" customFormat="1" ht="15.75" x14ac:dyDescent="0.25">
      <c r="A235" s="74">
        <f>IF(D235=0,"",1+MAX(A$9:A234))</f>
        <v>187</v>
      </c>
      <c r="B235" s="105"/>
      <c r="C235" s="92" t="s">
        <v>216</v>
      </c>
      <c r="D235" s="28">
        <v>1535</v>
      </c>
      <c r="E235" s="28" t="s">
        <v>55</v>
      </c>
      <c r="F235" s="26">
        <f t="shared" si="23"/>
        <v>0</v>
      </c>
      <c r="G235" s="24">
        <f t="shared" si="24"/>
        <v>0</v>
      </c>
      <c r="H235" s="26">
        <f t="shared" si="25"/>
        <v>0</v>
      </c>
      <c r="I235" s="110"/>
    </row>
    <row r="236" spans="1:9" s="29" customFormat="1" ht="15.75" x14ac:dyDescent="0.25">
      <c r="A236" s="74">
        <f>IF(D236=0,"",1+MAX(A$9:A235))</f>
        <v>188</v>
      </c>
      <c r="B236" s="105"/>
      <c r="C236" s="92" t="s">
        <v>213</v>
      </c>
      <c r="D236" s="28">
        <v>400</v>
      </c>
      <c r="E236" s="28" t="s">
        <v>57</v>
      </c>
      <c r="F236" s="26">
        <f t="shared" si="23"/>
        <v>0</v>
      </c>
      <c r="G236" s="24">
        <f t="shared" si="24"/>
        <v>0</v>
      </c>
      <c r="H236" s="26">
        <f t="shared" si="25"/>
        <v>0</v>
      </c>
      <c r="I236" s="110"/>
    </row>
    <row r="237" spans="1:9" s="29" customFormat="1" ht="15.75" x14ac:dyDescent="0.25">
      <c r="A237" s="74">
        <f>IF(D237=0,"",1+MAX(A$9:A236))</f>
        <v>189</v>
      </c>
      <c r="B237" s="105"/>
      <c r="C237" s="92" t="s">
        <v>229</v>
      </c>
      <c r="D237" s="28">
        <v>344</v>
      </c>
      <c r="E237" s="28" t="s">
        <v>57</v>
      </c>
      <c r="F237" s="26">
        <f t="shared" si="23"/>
        <v>0</v>
      </c>
      <c r="G237" s="24">
        <f t="shared" si="24"/>
        <v>0</v>
      </c>
      <c r="H237" s="26">
        <f t="shared" si="25"/>
        <v>0</v>
      </c>
      <c r="I237" s="110"/>
    </row>
    <row r="238" spans="1:9" s="29" customFormat="1" ht="15.75" x14ac:dyDescent="0.25">
      <c r="A238" s="74" t="str">
        <f>IF(D238=0,"",1+MAX(A$9:A237))</f>
        <v/>
      </c>
      <c r="B238" s="105"/>
      <c r="C238" s="92" t="s">
        <v>230</v>
      </c>
      <c r="D238" s="28"/>
      <c r="E238" s="28"/>
      <c r="F238" s="26" t="str">
        <f t="shared" si="23"/>
        <v/>
      </c>
      <c r="G238" s="24" t="str">
        <f t="shared" si="24"/>
        <v/>
      </c>
      <c r="H238" s="26" t="str">
        <f t="shared" si="25"/>
        <v/>
      </c>
      <c r="I238" s="110"/>
    </row>
    <row r="239" spans="1:9" s="29" customFormat="1" ht="15.75" x14ac:dyDescent="0.25">
      <c r="A239" s="74">
        <f>IF(D239=0,"",1+MAX(A$9:A238))</f>
        <v>190</v>
      </c>
      <c r="B239" s="105"/>
      <c r="C239" s="92" t="s">
        <v>208</v>
      </c>
      <c r="D239" s="28">
        <v>3300</v>
      </c>
      <c r="E239" s="28" t="s">
        <v>55</v>
      </c>
      <c r="F239" s="26">
        <f t="shared" si="23"/>
        <v>0</v>
      </c>
      <c r="G239" s="24">
        <f t="shared" si="24"/>
        <v>0</v>
      </c>
      <c r="H239" s="26">
        <f t="shared" si="25"/>
        <v>0</v>
      </c>
      <c r="I239" s="110"/>
    </row>
    <row r="240" spans="1:9" s="29" customFormat="1" ht="15.75" x14ac:dyDescent="0.25">
      <c r="A240" s="74">
        <f>IF(D240=0,"",1+MAX(A$9:A239))</f>
        <v>191</v>
      </c>
      <c r="B240" s="105"/>
      <c r="C240" s="92" t="s">
        <v>231</v>
      </c>
      <c r="D240" s="28">
        <v>4500</v>
      </c>
      <c r="E240" s="28" t="s">
        <v>55</v>
      </c>
      <c r="F240" s="26">
        <f t="shared" si="23"/>
        <v>0</v>
      </c>
      <c r="G240" s="24">
        <f t="shared" si="24"/>
        <v>0</v>
      </c>
      <c r="H240" s="26">
        <f t="shared" si="25"/>
        <v>0</v>
      </c>
      <c r="I240" s="110"/>
    </row>
    <row r="241" spans="1:9" s="29" customFormat="1" ht="15.75" x14ac:dyDescent="0.25">
      <c r="A241" s="74">
        <f>IF(D241=0,"",1+MAX(A$9:A240))</f>
        <v>192</v>
      </c>
      <c r="B241" s="105"/>
      <c r="C241" s="92" t="s">
        <v>218</v>
      </c>
      <c r="D241" s="28">
        <v>300</v>
      </c>
      <c r="E241" s="28" t="s">
        <v>57</v>
      </c>
      <c r="F241" s="26">
        <f t="shared" si="23"/>
        <v>0</v>
      </c>
      <c r="G241" s="24">
        <f t="shared" si="24"/>
        <v>0</v>
      </c>
      <c r="H241" s="26">
        <f t="shared" si="25"/>
        <v>0</v>
      </c>
      <c r="I241" s="110"/>
    </row>
    <row r="242" spans="1:9" s="29" customFormat="1" ht="15.75" x14ac:dyDescent="0.25">
      <c r="A242" s="74">
        <f>IF(D242=0,"",1+MAX(A$9:A241))</f>
        <v>193</v>
      </c>
      <c r="B242" s="105"/>
      <c r="C242" s="92" t="s">
        <v>219</v>
      </c>
      <c r="D242" s="28">
        <v>300</v>
      </c>
      <c r="E242" s="28" t="s">
        <v>57</v>
      </c>
      <c r="F242" s="26">
        <f t="shared" si="23"/>
        <v>0</v>
      </c>
      <c r="G242" s="24">
        <f t="shared" si="24"/>
        <v>0</v>
      </c>
      <c r="H242" s="26">
        <f t="shared" si="25"/>
        <v>0</v>
      </c>
      <c r="I242" s="110"/>
    </row>
    <row r="243" spans="1:9" s="29" customFormat="1" ht="15.75" x14ac:dyDescent="0.25">
      <c r="A243" s="74">
        <f>IF(D243=0,"",1+MAX(A$9:A242))</f>
        <v>194</v>
      </c>
      <c r="B243" s="105"/>
      <c r="C243" s="92" t="s">
        <v>232</v>
      </c>
      <c r="D243" s="28">
        <v>4500</v>
      </c>
      <c r="E243" s="28" t="s">
        <v>55</v>
      </c>
      <c r="F243" s="26">
        <f t="shared" si="23"/>
        <v>0</v>
      </c>
      <c r="G243" s="24">
        <f t="shared" si="24"/>
        <v>0</v>
      </c>
      <c r="H243" s="26">
        <f t="shared" si="25"/>
        <v>0</v>
      </c>
      <c r="I243" s="110"/>
    </row>
    <row r="244" spans="1:9" s="29" customFormat="1" ht="15.75" x14ac:dyDescent="0.25">
      <c r="A244" s="74">
        <f>IF(D244=0,"",1+MAX(A$9:A243))</f>
        <v>195</v>
      </c>
      <c r="B244" s="105"/>
      <c r="C244" s="92" t="s">
        <v>216</v>
      </c>
      <c r="D244" s="28">
        <v>4500</v>
      </c>
      <c r="E244" s="28" t="s">
        <v>55</v>
      </c>
      <c r="F244" s="26">
        <f t="shared" si="23"/>
        <v>0</v>
      </c>
      <c r="G244" s="24">
        <f t="shared" si="24"/>
        <v>0</v>
      </c>
      <c r="H244" s="26">
        <f t="shared" si="25"/>
        <v>0</v>
      </c>
      <c r="I244" s="110"/>
    </row>
    <row r="245" spans="1:9" s="29" customFormat="1" ht="15.75" x14ac:dyDescent="0.25">
      <c r="A245" s="74">
        <f>IF(D245=0,"",1+MAX(A$9:A244))</f>
        <v>196</v>
      </c>
      <c r="B245" s="105"/>
      <c r="C245" s="92" t="s">
        <v>213</v>
      </c>
      <c r="D245" s="28">
        <v>600</v>
      </c>
      <c r="E245" s="28" t="s">
        <v>57</v>
      </c>
      <c r="F245" s="26">
        <f t="shared" si="23"/>
        <v>0</v>
      </c>
      <c r="G245" s="24">
        <f t="shared" si="24"/>
        <v>0</v>
      </c>
      <c r="H245" s="26">
        <f t="shared" si="25"/>
        <v>0</v>
      </c>
      <c r="I245" s="110"/>
    </row>
    <row r="246" spans="1:9" s="29" customFormat="1" ht="15.75" x14ac:dyDescent="0.25">
      <c r="A246" s="74" t="str">
        <f>IF(D246=0,"",1+MAX(A$9:A245))</f>
        <v/>
      </c>
      <c r="B246" s="105"/>
      <c r="C246" s="92" t="s">
        <v>233</v>
      </c>
      <c r="D246" s="28"/>
      <c r="E246" s="28"/>
      <c r="F246" s="26" t="str">
        <f t="shared" si="23"/>
        <v/>
      </c>
      <c r="G246" s="24" t="str">
        <f t="shared" si="24"/>
        <v/>
      </c>
      <c r="H246" s="26" t="str">
        <f t="shared" si="25"/>
        <v/>
      </c>
      <c r="I246" s="110"/>
    </row>
    <row r="247" spans="1:9" s="29" customFormat="1" ht="15.75" x14ac:dyDescent="0.25">
      <c r="A247" s="74">
        <f>IF(D247=0,"",1+MAX(A$9:A246))</f>
        <v>197</v>
      </c>
      <c r="B247" s="105"/>
      <c r="C247" s="92" t="s">
        <v>231</v>
      </c>
      <c r="D247" s="28">
        <v>1376</v>
      </c>
      <c r="E247" s="28" t="s">
        <v>55</v>
      </c>
      <c r="F247" s="26">
        <f t="shared" si="23"/>
        <v>0</v>
      </c>
      <c r="G247" s="24">
        <f t="shared" si="24"/>
        <v>0</v>
      </c>
      <c r="H247" s="26">
        <f t="shared" si="25"/>
        <v>0</v>
      </c>
      <c r="I247" s="110"/>
    </row>
    <row r="248" spans="1:9" s="29" customFormat="1" ht="15.75" x14ac:dyDescent="0.25">
      <c r="A248" s="74">
        <f>IF(D248=0,"",1+MAX(A$9:A247))</f>
        <v>198</v>
      </c>
      <c r="B248" s="105"/>
      <c r="C248" s="92" t="s">
        <v>218</v>
      </c>
      <c r="D248" s="28">
        <v>344</v>
      </c>
      <c r="E248" s="28" t="s">
        <v>57</v>
      </c>
      <c r="F248" s="26">
        <f t="shared" si="23"/>
        <v>0</v>
      </c>
      <c r="G248" s="24">
        <f t="shared" si="24"/>
        <v>0</v>
      </c>
      <c r="H248" s="26">
        <f t="shared" si="25"/>
        <v>0</v>
      </c>
      <c r="I248" s="110"/>
    </row>
    <row r="249" spans="1:9" s="29" customFormat="1" ht="15.75" x14ac:dyDescent="0.25">
      <c r="A249" s="74">
        <f>IF(D249=0,"",1+MAX(A$9:A248))</f>
        <v>199</v>
      </c>
      <c r="B249" s="105"/>
      <c r="C249" s="92" t="s">
        <v>219</v>
      </c>
      <c r="D249" s="28">
        <v>344</v>
      </c>
      <c r="E249" s="28" t="s">
        <v>57</v>
      </c>
      <c r="F249" s="26">
        <f t="shared" si="23"/>
        <v>0</v>
      </c>
      <c r="G249" s="24">
        <f t="shared" si="24"/>
        <v>0</v>
      </c>
      <c r="H249" s="26">
        <f t="shared" si="25"/>
        <v>0</v>
      </c>
      <c r="I249" s="110"/>
    </row>
    <row r="250" spans="1:9" s="29" customFormat="1" ht="15.75" x14ac:dyDescent="0.25">
      <c r="A250" s="74">
        <f>IF(D250=0,"",1+MAX(A$9:A249))</f>
        <v>200</v>
      </c>
      <c r="B250" s="105"/>
      <c r="C250" s="92" t="s">
        <v>232</v>
      </c>
      <c r="D250" s="28">
        <v>1376</v>
      </c>
      <c r="E250" s="28" t="s">
        <v>55</v>
      </c>
      <c r="F250" s="26">
        <f t="shared" si="23"/>
        <v>0</v>
      </c>
      <c r="G250" s="24">
        <f t="shared" si="24"/>
        <v>0</v>
      </c>
      <c r="H250" s="26">
        <f t="shared" si="25"/>
        <v>0</v>
      </c>
      <c r="I250" s="110"/>
    </row>
    <row r="251" spans="1:9" s="29" customFormat="1" ht="15.75" x14ac:dyDescent="0.25">
      <c r="A251" s="74">
        <f>IF(D251=0,"",1+MAX(A$9:A250))</f>
        <v>201</v>
      </c>
      <c r="B251" s="105"/>
      <c r="C251" s="92" t="s">
        <v>216</v>
      </c>
      <c r="D251" s="28">
        <v>1376</v>
      </c>
      <c r="E251" s="28" t="s">
        <v>55</v>
      </c>
      <c r="F251" s="26">
        <f t="shared" ref="F251:F288" si="26">IF(D251=0,"",0)</f>
        <v>0</v>
      </c>
      <c r="G251" s="24">
        <f t="shared" ref="G251:G288" si="27">IF(D251=0,"",0)</f>
        <v>0</v>
      </c>
      <c r="H251" s="26">
        <f t="shared" ref="H251:H288" si="28">IF(F251="","",D251*F251)</f>
        <v>0</v>
      </c>
      <c r="I251" s="110"/>
    </row>
    <row r="252" spans="1:9" s="29" customFormat="1" ht="15.75" x14ac:dyDescent="0.25">
      <c r="A252" s="74">
        <f>IF(D252=0,"",1+MAX(A$9:A251))</f>
        <v>202</v>
      </c>
      <c r="B252" s="106"/>
      <c r="C252" s="92" t="s">
        <v>213</v>
      </c>
      <c r="D252" s="28">
        <v>688</v>
      </c>
      <c r="E252" s="28" t="s">
        <v>57</v>
      </c>
      <c r="F252" s="26">
        <f t="shared" si="26"/>
        <v>0</v>
      </c>
      <c r="G252" s="24">
        <f t="shared" si="27"/>
        <v>0</v>
      </c>
      <c r="H252" s="26">
        <f t="shared" si="28"/>
        <v>0</v>
      </c>
      <c r="I252" s="110"/>
    </row>
    <row r="253" spans="1:9" s="29" customFormat="1" ht="15.75" x14ac:dyDescent="0.25">
      <c r="A253" s="74" t="str">
        <f>IF(D253=0,"",1+MAX(A$9:A252))</f>
        <v/>
      </c>
      <c r="B253" s="90"/>
      <c r="C253" s="98" t="s">
        <v>234</v>
      </c>
      <c r="D253" s="28"/>
      <c r="E253" s="28"/>
      <c r="F253" s="26" t="str">
        <f t="shared" si="26"/>
        <v/>
      </c>
      <c r="G253" s="24" t="str">
        <f t="shared" si="27"/>
        <v/>
      </c>
      <c r="H253" s="26" t="str">
        <f t="shared" si="28"/>
        <v/>
      </c>
      <c r="I253" s="110"/>
    </row>
    <row r="254" spans="1:9" s="29" customFormat="1" ht="15.75" x14ac:dyDescent="0.25">
      <c r="A254" s="74">
        <f>IF(D254=0,"",1+MAX(A$9:A253))</f>
        <v>203</v>
      </c>
      <c r="B254" s="107" t="s">
        <v>529</v>
      </c>
      <c r="C254" s="92" t="s">
        <v>235</v>
      </c>
      <c r="D254" s="28">
        <v>350</v>
      </c>
      <c r="E254" s="28" t="s">
        <v>55</v>
      </c>
      <c r="F254" s="26">
        <f t="shared" si="26"/>
        <v>0</v>
      </c>
      <c r="G254" s="24">
        <f t="shared" si="27"/>
        <v>0</v>
      </c>
      <c r="H254" s="26">
        <f t="shared" si="28"/>
        <v>0</v>
      </c>
      <c r="I254" s="110"/>
    </row>
    <row r="255" spans="1:9" s="29" customFormat="1" ht="15.75" x14ac:dyDescent="0.25">
      <c r="A255" s="74">
        <f>IF(D255=0,"",1+MAX(A$9:A254))</f>
        <v>204</v>
      </c>
      <c r="B255" s="105"/>
      <c r="C255" s="92" t="s">
        <v>236</v>
      </c>
      <c r="D255" s="28">
        <v>1050</v>
      </c>
      <c r="E255" s="28" t="s">
        <v>55</v>
      </c>
      <c r="F255" s="26">
        <f t="shared" si="26"/>
        <v>0</v>
      </c>
      <c r="G255" s="24">
        <f t="shared" si="27"/>
        <v>0</v>
      </c>
      <c r="H255" s="26">
        <f t="shared" si="28"/>
        <v>0</v>
      </c>
      <c r="I255" s="110"/>
    </row>
    <row r="256" spans="1:9" s="29" customFormat="1" ht="15.75" x14ac:dyDescent="0.25">
      <c r="A256" s="74">
        <f>IF(D256=0,"",1+MAX(A$9:A255))</f>
        <v>205</v>
      </c>
      <c r="B256" s="106"/>
      <c r="C256" s="92" t="s">
        <v>237</v>
      </c>
      <c r="D256" s="28">
        <v>9663</v>
      </c>
      <c r="E256" s="28" t="s">
        <v>55</v>
      </c>
      <c r="F256" s="26">
        <f t="shared" si="26"/>
        <v>0</v>
      </c>
      <c r="G256" s="24">
        <f t="shared" si="27"/>
        <v>0</v>
      </c>
      <c r="H256" s="26">
        <f t="shared" si="28"/>
        <v>0</v>
      </c>
      <c r="I256" s="110"/>
    </row>
    <row r="257" spans="1:9" s="29" customFormat="1" ht="15.75" x14ac:dyDescent="0.25">
      <c r="A257" s="74" t="str">
        <f>IF(D257=0,"",1+MAX(A$9:A256))</f>
        <v/>
      </c>
      <c r="B257" s="90"/>
      <c r="C257" s="98" t="s">
        <v>238</v>
      </c>
      <c r="D257" s="28"/>
      <c r="E257" s="28"/>
      <c r="F257" s="26" t="str">
        <f t="shared" si="26"/>
        <v/>
      </c>
      <c r="G257" s="24" t="str">
        <f t="shared" si="27"/>
        <v/>
      </c>
      <c r="H257" s="26" t="str">
        <f t="shared" si="28"/>
        <v/>
      </c>
      <c r="I257" s="110"/>
    </row>
    <row r="258" spans="1:9" s="29" customFormat="1" ht="15.75" x14ac:dyDescent="0.25">
      <c r="A258" s="74">
        <f>IF(D258=0,"",1+MAX(A$9:A257))</f>
        <v>206</v>
      </c>
      <c r="B258" s="107" t="s">
        <v>530</v>
      </c>
      <c r="C258" s="92" t="s">
        <v>239</v>
      </c>
      <c r="D258" s="28">
        <v>928</v>
      </c>
      <c r="E258" s="28" t="s">
        <v>55</v>
      </c>
      <c r="F258" s="26">
        <f t="shared" si="26"/>
        <v>0</v>
      </c>
      <c r="G258" s="24">
        <f t="shared" si="27"/>
        <v>0</v>
      </c>
      <c r="H258" s="26">
        <f t="shared" si="28"/>
        <v>0</v>
      </c>
      <c r="I258" s="110"/>
    </row>
    <row r="259" spans="1:9" s="29" customFormat="1" ht="31.5" x14ac:dyDescent="0.25">
      <c r="A259" s="74">
        <f>IF(D259=0,"",1+MAX(A$9:A258))</f>
        <v>207</v>
      </c>
      <c r="B259" s="105"/>
      <c r="C259" s="92" t="s">
        <v>240</v>
      </c>
      <c r="D259" s="28">
        <v>657</v>
      </c>
      <c r="E259" s="28" t="s">
        <v>55</v>
      </c>
      <c r="F259" s="26">
        <f t="shared" si="26"/>
        <v>0</v>
      </c>
      <c r="G259" s="24">
        <f t="shared" si="27"/>
        <v>0</v>
      </c>
      <c r="H259" s="26">
        <f t="shared" si="28"/>
        <v>0</v>
      </c>
      <c r="I259" s="110"/>
    </row>
    <row r="260" spans="1:9" s="29" customFormat="1" ht="15.75" x14ac:dyDescent="0.25">
      <c r="A260" s="74">
        <f>IF(D260=0,"",1+MAX(A$9:A259))</f>
        <v>208</v>
      </c>
      <c r="B260" s="106"/>
      <c r="C260" s="92" t="s">
        <v>241</v>
      </c>
      <c r="D260" s="28">
        <v>78</v>
      </c>
      <c r="E260" s="28" t="s">
        <v>55</v>
      </c>
      <c r="F260" s="26">
        <f t="shared" si="26"/>
        <v>0</v>
      </c>
      <c r="G260" s="24">
        <f t="shared" si="27"/>
        <v>0</v>
      </c>
      <c r="H260" s="26">
        <f t="shared" si="28"/>
        <v>0</v>
      </c>
      <c r="I260" s="110"/>
    </row>
    <row r="261" spans="1:9" s="29" customFormat="1" ht="15.75" x14ac:dyDescent="0.25">
      <c r="A261" s="74" t="str">
        <f>IF(D261=0,"",1+MAX(A$9:A260))</f>
        <v/>
      </c>
      <c r="B261" s="90"/>
      <c r="C261" s="98" t="s">
        <v>242</v>
      </c>
      <c r="D261" s="28"/>
      <c r="E261" s="28"/>
      <c r="F261" s="26" t="str">
        <f t="shared" si="26"/>
        <v/>
      </c>
      <c r="G261" s="24" t="str">
        <f t="shared" si="27"/>
        <v/>
      </c>
      <c r="H261" s="26" t="str">
        <f t="shared" si="28"/>
        <v/>
      </c>
      <c r="I261" s="110"/>
    </row>
    <row r="262" spans="1:9" s="29" customFormat="1" ht="15.75" x14ac:dyDescent="0.25">
      <c r="A262" s="74">
        <f>IF(D262=0,"",1+MAX(A$9:A261))</f>
        <v>209</v>
      </c>
      <c r="B262" s="107" t="s">
        <v>531</v>
      </c>
      <c r="C262" s="92" t="s">
        <v>243</v>
      </c>
      <c r="D262" s="28">
        <v>3829</v>
      </c>
      <c r="E262" s="28" t="s">
        <v>55</v>
      </c>
      <c r="F262" s="26">
        <f t="shared" si="26"/>
        <v>0</v>
      </c>
      <c r="G262" s="24">
        <f t="shared" si="27"/>
        <v>0</v>
      </c>
      <c r="H262" s="26">
        <f t="shared" si="28"/>
        <v>0</v>
      </c>
      <c r="I262" s="110"/>
    </row>
    <row r="263" spans="1:9" s="29" customFormat="1" ht="15.75" x14ac:dyDescent="0.25">
      <c r="A263" s="74">
        <f>IF(D263=0,"",1+MAX(A$9:A262))</f>
        <v>210</v>
      </c>
      <c r="B263" s="105"/>
      <c r="C263" s="92" t="s">
        <v>244</v>
      </c>
      <c r="D263" s="28">
        <v>578</v>
      </c>
      <c r="E263" s="28" t="s">
        <v>55</v>
      </c>
      <c r="F263" s="26">
        <f t="shared" si="26"/>
        <v>0</v>
      </c>
      <c r="G263" s="24">
        <f t="shared" si="27"/>
        <v>0</v>
      </c>
      <c r="H263" s="26">
        <f t="shared" si="28"/>
        <v>0</v>
      </c>
      <c r="I263" s="110"/>
    </row>
    <row r="264" spans="1:9" s="29" customFormat="1" ht="15.75" x14ac:dyDescent="0.25">
      <c r="A264" s="74">
        <f>IF(D264=0,"",1+MAX(A$9:A263))</f>
        <v>211</v>
      </c>
      <c r="B264" s="105"/>
      <c r="C264" s="92" t="s">
        <v>245</v>
      </c>
      <c r="D264" s="28">
        <v>897</v>
      </c>
      <c r="E264" s="28" t="s">
        <v>55</v>
      </c>
      <c r="F264" s="26">
        <f t="shared" si="26"/>
        <v>0</v>
      </c>
      <c r="G264" s="24">
        <f t="shared" si="27"/>
        <v>0</v>
      </c>
      <c r="H264" s="26">
        <f t="shared" si="28"/>
        <v>0</v>
      </c>
      <c r="I264" s="110"/>
    </row>
    <row r="265" spans="1:9" s="29" customFormat="1" ht="15.75" x14ac:dyDescent="0.25">
      <c r="A265" s="74" t="str">
        <f>IF(D265=0,"",1+MAX(A$9:A264))</f>
        <v/>
      </c>
      <c r="B265" s="105"/>
      <c r="C265" s="94" t="s">
        <v>246</v>
      </c>
      <c r="D265" s="28"/>
      <c r="E265" s="28"/>
      <c r="F265" s="26" t="str">
        <f t="shared" si="26"/>
        <v/>
      </c>
      <c r="G265" s="24" t="str">
        <f t="shared" si="27"/>
        <v/>
      </c>
      <c r="H265" s="26" t="str">
        <f t="shared" si="28"/>
        <v/>
      </c>
      <c r="I265" s="110"/>
    </row>
    <row r="266" spans="1:9" s="29" customFormat="1" ht="15.75" x14ac:dyDescent="0.25">
      <c r="A266" s="74">
        <f>IF(D266=0,"",1+MAX(A$9:A265))</f>
        <v>212</v>
      </c>
      <c r="B266" s="105"/>
      <c r="C266" s="92" t="s">
        <v>247</v>
      </c>
      <c r="D266" s="28">
        <v>77</v>
      </c>
      <c r="E266" s="28" t="s">
        <v>57</v>
      </c>
      <c r="F266" s="26">
        <f t="shared" si="26"/>
        <v>0</v>
      </c>
      <c r="G266" s="24">
        <f t="shared" si="27"/>
        <v>0</v>
      </c>
      <c r="H266" s="26">
        <f t="shared" si="28"/>
        <v>0</v>
      </c>
      <c r="I266" s="110"/>
    </row>
    <row r="267" spans="1:9" s="29" customFormat="1" ht="15.75" x14ac:dyDescent="0.25">
      <c r="A267" s="74">
        <f>IF(D267=0,"",1+MAX(A$9:A266))</f>
        <v>213</v>
      </c>
      <c r="B267" s="105"/>
      <c r="C267" s="92" t="s">
        <v>248</v>
      </c>
      <c r="D267" s="28">
        <v>75</v>
      </c>
      <c r="E267" s="28" t="s">
        <v>57</v>
      </c>
      <c r="F267" s="26">
        <f t="shared" si="26"/>
        <v>0</v>
      </c>
      <c r="G267" s="24">
        <f t="shared" si="27"/>
        <v>0</v>
      </c>
      <c r="H267" s="26">
        <f t="shared" si="28"/>
        <v>0</v>
      </c>
      <c r="I267" s="110"/>
    </row>
    <row r="268" spans="1:9" s="29" customFormat="1" ht="15.75" x14ac:dyDescent="0.25">
      <c r="A268" s="74">
        <f>IF(D268=0,"",1+MAX(A$9:A267))</f>
        <v>214</v>
      </c>
      <c r="B268" s="105"/>
      <c r="C268" s="92" t="s">
        <v>249</v>
      </c>
      <c r="D268" s="28">
        <v>144</v>
      </c>
      <c r="E268" s="28" t="s">
        <v>57</v>
      </c>
      <c r="F268" s="26">
        <f t="shared" si="26"/>
        <v>0</v>
      </c>
      <c r="G268" s="24">
        <f t="shared" si="27"/>
        <v>0</v>
      </c>
      <c r="H268" s="26">
        <f t="shared" si="28"/>
        <v>0</v>
      </c>
      <c r="I268" s="110"/>
    </row>
    <row r="269" spans="1:9" s="29" customFormat="1" ht="15.75" x14ac:dyDescent="0.25">
      <c r="A269" s="74">
        <f>IF(D269=0,"",1+MAX(A$9:A268))</f>
        <v>215</v>
      </c>
      <c r="B269" s="105"/>
      <c r="C269" s="92" t="s">
        <v>250</v>
      </c>
      <c r="D269" s="28">
        <v>37</v>
      </c>
      <c r="E269" s="28" t="s">
        <v>57</v>
      </c>
      <c r="F269" s="26">
        <f t="shared" si="26"/>
        <v>0</v>
      </c>
      <c r="G269" s="24">
        <f t="shared" si="27"/>
        <v>0</v>
      </c>
      <c r="H269" s="26">
        <f t="shared" si="28"/>
        <v>0</v>
      </c>
      <c r="I269" s="110"/>
    </row>
    <row r="270" spans="1:9" s="29" customFormat="1" ht="15.75" x14ac:dyDescent="0.25">
      <c r="A270" s="74">
        <f>IF(D270=0,"",1+MAX(A$9:A269))</f>
        <v>216</v>
      </c>
      <c r="B270" s="105"/>
      <c r="C270" s="92" t="s">
        <v>251</v>
      </c>
      <c r="D270" s="28">
        <v>44</v>
      </c>
      <c r="E270" s="28" t="s">
        <v>57</v>
      </c>
      <c r="F270" s="26">
        <f t="shared" si="26"/>
        <v>0</v>
      </c>
      <c r="G270" s="24">
        <f t="shared" si="27"/>
        <v>0</v>
      </c>
      <c r="H270" s="26">
        <f t="shared" si="28"/>
        <v>0</v>
      </c>
      <c r="I270" s="110"/>
    </row>
    <row r="271" spans="1:9" s="29" customFormat="1" ht="15.75" x14ac:dyDescent="0.25">
      <c r="A271" s="74">
        <f>IF(D271=0,"",1+MAX(A$9:A270))</f>
        <v>217</v>
      </c>
      <c r="B271" s="105"/>
      <c r="C271" s="92" t="s">
        <v>252</v>
      </c>
      <c r="D271" s="28">
        <v>82</v>
      </c>
      <c r="E271" s="28" t="s">
        <v>57</v>
      </c>
      <c r="F271" s="26">
        <f t="shared" si="26"/>
        <v>0</v>
      </c>
      <c r="G271" s="24">
        <f t="shared" si="27"/>
        <v>0</v>
      </c>
      <c r="H271" s="26">
        <f t="shared" si="28"/>
        <v>0</v>
      </c>
      <c r="I271" s="110"/>
    </row>
    <row r="272" spans="1:9" s="29" customFormat="1" ht="15.75" x14ac:dyDescent="0.25">
      <c r="A272" s="74">
        <f>IF(D272=0,"",1+MAX(A$9:A271))</f>
        <v>218</v>
      </c>
      <c r="B272" s="105"/>
      <c r="C272" s="92" t="s">
        <v>253</v>
      </c>
      <c r="D272" s="28">
        <v>170</v>
      </c>
      <c r="E272" s="28" t="s">
        <v>57</v>
      </c>
      <c r="F272" s="26">
        <f t="shared" si="26"/>
        <v>0</v>
      </c>
      <c r="G272" s="24">
        <f t="shared" si="27"/>
        <v>0</v>
      </c>
      <c r="H272" s="26">
        <f t="shared" si="28"/>
        <v>0</v>
      </c>
      <c r="I272" s="110"/>
    </row>
    <row r="273" spans="1:9" s="29" customFormat="1" ht="15.75" x14ac:dyDescent="0.25">
      <c r="A273" s="74">
        <f>IF(D273=0,"",1+MAX(A$9:A272))</f>
        <v>219</v>
      </c>
      <c r="B273" s="105"/>
      <c r="C273" s="92" t="s">
        <v>254</v>
      </c>
      <c r="D273" s="28">
        <v>52</v>
      </c>
      <c r="E273" s="28" t="s">
        <v>57</v>
      </c>
      <c r="F273" s="26">
        <f t="shared" si="26"/>
        <v>0</v>
      </c>
      <c r="G273" s="24">
        <f t="shared" si="27"/>
        <v>0</v>
      </c>
      <c r="H273" s="26">
        <f t="shared" si="28"/>
        <v>0</v>
      </c>
      <c r="I273" s="110"/>
    </row>
    <row r="274" spans="1:9" s="29" customFormat="1" ht="15.75" x14ac:dyDescent="0.25">
      <c r="A274" s="74">
        <f>IF(D274=0,"",1+MAX(A$9:A273))</f>
        <v>220</v>
      </c>
      <c r="B274" s="105"/>
      <c r="C274" s="92" t="s">
        <v>255</v>
      </c>
      <c r="D274" s="28">
        <v>47</v>
      </c>
      <c r="E274" s="28" t="s">
        <v>57</v>
      </c>
      <c r="F274" s="26">
        <f t="shared" si="26"/>
        <v>0</v>
      </c>
      <c r="G274" s="24">
        <f t="shared" si="27"/>
        <v>0</v>
      </c>
      <c r="H274" s="26">
        <f t="shared" si="28"/>
        <v>0</v>
      </c>
      <c r="I274" s="110"/>
    </row>
    <row r="275" spans="1:9" s="29" customFormat="1" ht="15.75" x14ac:dyDescent="0.25">
      <c r="A275" s="74">
        <f>IF(D275=0,"",1+MAX(A$9:A274))</f>
        <v>221</v>
      </c>
      <c r="B275" s="105"/>
      <c r="C275" s="92" t="s">
        <v>256</v>
      </c>
      <c r="D275" s="28">
        <v>49</v>
      </c>
      <c r="E275" s="28" t="s">
        <v>57</v>
      </c>
      <c r="F275" s="26">
        <f t="shared" si="26"/>
        <v>0</v>
      </c>
      <c r="G275" s="24">
        <f t="shared" si="27"/>
        <v>0</v>
      </c>
      <c r="H275" s="26">
        <f t="shared" si="28"/>
        <v>0</v>
      </c>
      <c r="I275" s="110"/>
    </row>
    <row r="276" spans="1:9" s="29" customFormat="1" ht="15.75" x14ac:dyDescent="0.25">
      <c r="A276" s="74">
        <f>IF(D276=0,"",1+MAX(A$9:A275))</f>
        <v>222</v>
      </c>
      <c r="B276" s="105"/>
      <c r="C276" s="92" t="s">
        <v>257</v>
      </c>
      <c r="D276" s="28">
        <v>36</v>
      </c>
      <c r="E276" s="28" t="s">
        <v>57</v>
      </c>
      <c r="F276" s="26">
        <f t="shared" si="26"/>
        <v>0</v>
      </c>
      <c r="G276" s="24">
        <f t="shared" si="27"/>
        <v>0</v>
      </c>
      <c r="H276" s="26">
        <f t="shared" si="28"/>
        <v>0</v>
      </c>
      <c r="I276" s="110"/>
    </row>
    <row r="277" spans="1:9" s="29" customFormat="1" ht="15.75" x14ac:dyDescent="0.25">
      <c r="A277" s="74">
        <f>IF(D277=0,"",1+MAX(A$9:A276))</f>
        <v>223</v>
      </c>
      <c r="B277" s="105"/>
      <c r="C277" s="92" t="s">
        <v>258</v>
      </c>
      <c r="D277" s="28">
        <v>18</v>
      </c>
      <c r="E277" s="28" t="s">
        <v>57</v>
      </c>
      <c r="F277" s="26">
        <f t="shared" si="26"/>
        <v>0</v>
      </c>
      <c r="G277" s="24">
        <f t="shared" si="27"/>
        <v>0</v>
      </c>
      <c r="H277" s="26">
        <f t="shared" si="28"/>
        <v>0</v>
      </c>
      <c r="I277" s="110"/>
    </row>
    <row r="278" spans="1:9" s="29" customFormat="1" ht="15.75" x14ac:dyDescent="0.25">
      <c r="A278" s="74">
        <f>IF(D278=0,"",1+MAX(A$9:A277))</f>
        <v>224</v>
      </c>
      <c r="B278" s="105"/>
      <c r="C278" s="92" t="s">
        <v>259</v>
      </c>
      <c r="D278" s="28">
        <v>32</v>
      </c>
      <c r="E278" s="28" t="s">
        <v>57</v>
      </c>
      <c r="F278" s="26">
        <f t="shared" si="26"/>
        <v>0</v>
      </c>
      <c r="G278" s="24">
        <f t="shared" si="27"/>
        <v>0</v>
      </c>
      <c r="H278" s="26">
        <f t="shared" si="28"/>
        <v>0</v>
      </c>
      <c r="I278" s="110"/>
    </row>
    <row r="279" spans="1:9" s="29" customFormat="1" ht="15.75" x14ac:dyDescent="0.25">
      <c r="A279" s="74">
        <f>IF(D279=0,"",1+MAX(A$9:A278))</f>
        <v>225</v>
      </c>
      <c r="B279" s="105"/>
      <c r="C279" s="92" t="s">
        <v>260</v>
      </c>
      <c r="D279" s="28">
        <v>79</v>
      </c>
      <c r="E279" s="28" t="s">
        <v>57</v>
      </c>
      <c r="F279" s="26">
        <f t="shared" si="26"/>
        <v>0</v>
      </c>
      <c r="G279" s="24">
        <f t="shared" si="27"/>
        <v>0</v>
      </c>
      <c r="H279" s="26">
        <f t="shared" si="28"/>
        <v>0</v>
      </c>
      <c r="I279" s="110"/>
    </row>
    <row r="280" spans="1:9" s="29" customFormat="1" ht="15.75" x14ac:dyDescent="0.25">
      <c r="A280" s="74">
        <f>IF(D280=0,"",1+MAX(A$9:A279))</f>
        <v>226</v>
      </c>
      <c r="B280" s="106"/>
      <c r="C280" s="92" t="s">
        <v>261</v>
      </c>
      <c r="D280" s="28">
        <v>80</v>
      </c>
      <c r="E280" s="28" t="s">
        <v>57</v>
      </c>
      <c r="F280" s="26">
        <f t="shared" si="26"/>
        <v>0</v>
      </c>
      <c r="G280" s="24">
        <f t="shared" si="27"/>
        <v>0</v>
      </c>
      <c r="H280" s="26">
        <f t="shared" si="28"/>
        <v>0</v>
      </c>
      <c r="I280" s="110"/>
    </row>
    <row r="281" spans="1:9" s="29" customFormat="1" ht="15.75" x14ac:dyDescent="0.25">
      <c r="A281" s="74" t="str">
        <f>IF(D281=0,"",1+MAX(A$9:A280))</f>
        <v/>
      </c>
      <c r="B281" s="90"/>
      <c r="C281" s="93" t="s">
        <v>262</v>
      </c>
      <c r="D281" s="28"/>
      <c r="E281" s="28"/>
      <c r="F281" s="26" t="str">
        <f t="shared" si="26"/>
        <v/>
      </c>
      <c r="G281" s="24" t="str">
        <f t="shared" si="27"/>
        <v/>
      </c>
      <c r="H281" s="26" t="str">
        <f t="shared" si="28"/>
        <v/>
      </c>
      <c r="I281" s="110"/>
    </row>
    <row r="282" spans="1:9" s="29" customFormat="1" ht="15.75" x14ac:dyDescent="0.25">
      <c r="A282" s="74">
        <f>IF(D282=0,"",1+MAX(A$9:A281))</f>
        <v>227</v>
      </c>
      <c r="B282" s="107" t="s">
        <v>532</v>
      </c>
      <c r="C282" s="92" t="s">
        <v>263</v>
      </c>
      <c r="D282" s="28">
        <v>418</v>
      </c>
      <c r="E282" s="28" t="s">
        <v>55</v>
      </c>
      <c r="F282" s="26">
        <f t="shared" si="26"/>
        <v>0</v>
      </c>
      <c r="G282" s="24">
        <f t="shared" si="27"/>
        <v>0</v>
      </c>
      <c r="H282" s="26">
        <f t="shared" si="28"/>
        <v>0</v>
      </c>
      <c r="I282" s="110"/>
    </row>
    <row r="283" spans="1:9" s="29" customFormat="1" ht="15.75" x14ac:dyDescent="0.25">
      <c r="A283" s="74">
        <f>IF(D283=0,"",1+MAX(A$9:A282))</f>
        <v>228</v>
      </c>
      <c r="B283" s="105"/>
      <c r="C283" s="92" t="s">
        <v>264</v>
      </c>
      <c r="D283" s="28">
        <v>3621</v>
      </c>
      <c r="E283" s="28" t="s">
        <v>55</v>
      </c>
      <c r="F283" s="26">
        <f t="shared" si="26"/>
        <v>0</v>
      </c>
      <c r="G283" s="24">
        <f t="shared" si="27"/>
        <v>0</v>
      </c>
      <c r="H283" s="26">
        <f t="shared" si="28"/>
        <v>0</v>
      </c>
      <c r="I283" s="110"/>
    </row>
    <row r="284" spans="1:9" s="29" customFormat="1" ht="15.75" x14ac:dyDescent="0.25">
      <c r="A284" s="74">
        <f>IF(D284=0,"",1+MAX(A$9:A283))</f>
        <v>229</v>
      </c>
      <c r="B284" s="105"/>
      <c r="C284" s="92" t="s">
        <v>265</v>
      </c>
      <c r="D284" s="28">
        <v>1546</v>
      </c>
      <c r="E284" s="28" t="s">
        <v>55</v>
      </c>
      <c r="F284" s="26">
        <f t="shared" si="26"/>
        <v>0</v>
      </c>
      <c r="G284" s="24">
        <f t="shared" si="27"/>
        <v>0</v>
      </c>
      <c r="H284" s="26">
        <f t="shared" si="28"/>
        <v>0</v>
      </c>
      <c r="I284" s="110"/>
    </row>
    <row r="285" spans="1:9" s="29" customFormat="1" ht="15.75" x14ac:dyDescent="0.25">
      <c r="A285" s="74">
        <f>IF(D285=0,"",1+MAX(A$9:A284))</f>
        <v>230</v>
      </c>
      <c r="B285" s="105"/>
      <c r="C285" s="92" t="s">
        <v>266</v>
      </c>
      <c r="D285" s="28">
        <v>335</v>
      </c>
      <c r="E285" s="28" t="s">
        <v>55</v>
      </c>
      <c r="F285" s="26">
        <f t="shared" si="26"/>
        <v>0</v>
      </c>
      <c r="G285" s="24">
        <f t="shared" si="27"/>
        <v>0</v>
      </c>
      <c r="H285" s="26">
        <f t="shared" si="28"/>
        <v>0</v>
      </c>
      <c r="I285" s="110"/>
    </row>
    <row r="286" spans="1:9" s="29" customFormat="1" ht="15.75" x14ac:dyDescent="0.25">
      <c r="A286" s="74">
        <f>IF(D286=0,"",1+MAX(A$9:A285))</f>
        <v>231</v>
      </c>
      <c r="B286" s="105"/>
      <c r="C286" s="92" t="s">
        <v>267</v>
      </c>
      <c r="D286" s="28">
        <v>5585</v>
      </c>
      <c r="E286" s="28" t="s">
        <v>55</v>
      </c>
      <c r="F286" s="26">
        <f t="shared" si="26"/>
        <v>0</v>
      </c>
      <c r="G286" s="24">
        <f t="shared" si="27"/>
        <v>0</v>
      </c>
      <c r="H286" s="26">
        <f t="shared" si="28"/>
        <v>0</v>
      </c>
      <c r="I286" s="110"/>
    </row>
    <row r="287" spans="1:9" s="29" customFormat="1" ht="15.75" x14ac:dyDescent="0.25">
      <c r="A287" s="74">
        <f>IF(D287=0,"",1+MAX(A$9:A286))</f>
        <v>232</v>
      </c>
      <c r="B287" s="106"/>
      <c r="C287" s="97" t="s">
        <v>268</v>
      </c>
      <c r="D287" s="28">
        <v>5585</v>
      </c>
      <c r="E287" s="28" t="s">
        <v>55</v>
      </c>
      <c r="F287" s="26">
        <f t="shared" si="26"/>
        <v>0</v>
      </c>
      <c r="G287" s="24">
        <f t="shared" si="27"/>
        <v>0</v>
      </c>
      <c r="H287" s="26">
        <f t="shared" si="28"/>
        <v>0</v>
      </c>
      <c r="I287" s="110"/>
    </row>
    <row r="288" spans="1:9" s="29" customFormat="1" ht="18" customHeight="1" x14ac:dyDescent="0.25">
      <c r="A288" s="31"/>
      <c r="B288" s="70"/>
      <c r="C288" s="12" t="s">
        <v>21</v>
      </c>
      <c r="D288" s="11"/>
      <c r="E288" s="7"/>
      <c r="F288" s="26" t="str">
        <f t="shared" si="26"/>
        <v/>
      </c>
      <c r="G288" s="24" t="str">
        <f t="shared" si="27"/>
        <v/>
      </c>
      <c r="H288" s="26" t="str">
        <f t="shared" si="28"/>
        <v/>
      </c>
      <c r="I288" s="117">
        <f>(SUM(H187:H288))</f>
        <v>0</v>
      </c>
    </row>
    <row r="289" spans="1:9" s="29" customFormat="1" ht="18" customHeight="1" x14ac:dyDescent="0.25">
      <c r="A289" s="32"/>
      <c r="B289" s="40"/>
      <c r="C289" s="10"/>
      <c r="D289" s="22"/>
      <c r="E289" s="22"/>
      <c r="F289" s="23"/>
      <c r="G289" s="23"/>
      <c r="H289" s="23"/>
      <c r="I289" s="33"/>
    </row>
    <row r="290" spans="1:9" s="38" customFormat="1" ht="18" customHeight="1" x14ac:dyDescent="0.25">
      <c r="A290" s="113"/>
      <c r="B290" s="114"/>
      <c r="C290" s="115" t="s">
        <v>47</v>
      </c>
      <c r="D290" s="114"/>
      <c r="E290" s="114"/>
      <c r="F290" s="114"/>
      <c r="G290" s="114"/>
      <c r="H290" s="114"/>
      <c r="I290" s="116"/>
    </row>
    <row r="291" spans="1:9" s="29" customFormat="1" ht="18" customHeight="1" x14ac:dyDescent="0.25">
      <c r="A291" s="74">
        <f>IF(D291=0,"",1+MAX(A$8:A290))</f>
        <v>233</v>
      </c>
      <c r="B291" s="105" t="s">
        <v>533</v>
      </c>
      <c r="C291" s="2" t="s">
        <v>269</v>
      </c>
      <c r="D291" s="9">
        <v>200</v>
      </c>
      <c r="E291" s="9" t="s">
        <v>55</v>
      </c>
      <c r="F291" s="26">
        <f t="shared" ref="F291:F297" si="29">IF(D291=0,"",0)</f>
        <v>0</v>
      </c>
      <c r="G291" s="24">
        <f t="shared" ref="G291:G297" si="30">IF(D291=0,"",0)</f>
        <v>0</v>
      </c>
      <c r="H291" s="26">
        <f t="shared" ref="H291:H297" si="31">IF(F291="","",D291*F291)</f>
        <v>0</v>
      </c>
      <c r="I291" s="110"/>
    </row>
    <row r="292" spans="1:9" s="29" customFormat="1" ht="18" customHeight="1" x14ac:dyDescent="0.25">
      <c r="A292" s="74">
        <f>IF(D292=0,"",1+MAX(A$8:A291))</f>
        <v>234</v>
      </c>
      <c r="B292" s="105"/>
      <c r="C292" s="92" t="s">
        <v>270</v>
      </c>
      <c r="D292" s="28">
        <v>75</v>
      </c>
      <c r="E292" s="28" t="s">
        <v>57</v>
      </c>
      <c r="F292" s="26">
        <f t="shared" si="29"/>
        <v>0</v>
      </c>
      <c r="G292" s="24">
        <f t="shared" si="30"/>
        <v>0</v>
      </c>
      <c r="H292" s="26">
        <f t="shared" si="31"/>
        <v>0</v>
      </c>
      <c r="I292" s="110"/>
    </row>
    <row r="293" spans="1:9" s="29" customFormat="1" ht="18" customHeight="1" x14ac:dyDescent="0.25">
      <c r="A293" s="74">
        <f>IF(D293=0,"",1+MAX(A$8:A292))</f>
        <v>235</v>
      </c>
      <c r="B293" s="105"/>
      <c r="C293" s="92" t="s">
        <v>271</v>
      </c>
      <c r="D293" s="28">
        <v>35</v>
      </c>
      <c r="E293" s="28" t="s">
        <v>57</v>
      </c>
      <c r="F293" s="26">
        <f t="shared" si="29"/>
        <v>0</v>
      </c>
      <c r="G293" s="24">
        <f t="shared" si="30"/>
        <v>0</v>
      </c>
      <c r="H293" s="26">
        <f t="shared" si="31"/>
        <v>0</v>
      </c>
      <c r="I293" s="110"/>
    </row>
    <row r="294" spans="1:9" s="29" customFormat="1" ht="18" customHeight="1" x14ac:dyDescent="0.25">
      <c r="A294" s="74">
        <f>IF(D294=0,"",1+MAX(A$8:A293))</f>
        <v>236</v>
      </c>
      <c r="B294" s="105"/>
      <c r="C294" s="92" t="s">
        <v>272</v>
      </c>
      <c r="D294" s="28">
        <v>25</v>
      </c>
      <c r="E294" s="28" t="s">
        <v>57</v>
      </c>
      <c r="F294" s="26">
        <f t="shared" si="29"/>
        <v>0</v>
      </c>
      <c r="G294" s="24">
        <f t="shared" si="30"/>
        <v>0</v>
      </c>
      <c r="H294" s="26">
        <f t="shared" si="31"/>
        <v>0</v>
      </c>
      <c r="I294" s="110"/>
    </row>
    <row r="295" spans="1:9" s="29" customFormat="1" ht="18" customHeight="1" x14ac:dyDescent="0.25">
      <c r="A295" s="74">
        <f>IF(D295=0,"",1+MAX(A$8:A294))</f>
        <v>237</v>
      </c>
      <c r="B295" s="105"/>
      <c r="C295" s="92" t="s">
        <v>273</v>
      </c>
      <c r="D295" s="28">
        <v>2</v>
      </c>
      <c r="E295" s="28" t="s">
        <v>62</v>
      </c>
      <c r="F295" s="26">
        <f t="shared" si="29"/>
        <v>0</v>
      </c>
      <c r="G295" s="24">
        <f t="shared" si="30"/>
        <v>0</v>
      </c>
      <c r="H295" s="26">
        <f t="shared" si="31"/>
        <v>0</v>
      </c>
      <c r="I295" s="110"/>
    </row>
    <row r="296" spans="1:9" s="29" customFormat="1" ht="18" customHeight="1" x14ac:dyDescent="0.25">
      <c r="A296" s="74">
        <f>IF(D296=0,"",1+MAX(A$8:A295))</f>
        <v>238</v>
      </c>
      <c r="B296" s="106"/>
      <c r="C296" s="97" t="s">
        <v>274</v>
      </c>
      <c r="D296" s="28">
        <v>1</v>
      </c>
      <c r="E296" s="28" t="s">
        <v>62</v>
      </c>
      <c r="F296" s="26">
        <f t="shared" si="29"/>
        <v>0</v>
      </c>
      <c r="G296" s="24">
        <f t="shared" si="30"/>
        <v>0</v>
      </c>
      <c r="H296" s="26">
        <f t="shared" si="31"/>
        <v>0</v>
      </c>
      <c r="I296" s="110"/>
    </row>
    <row r="297" spans="1:9" s="29" customFormat="1" ht="18" customHeight="1" x14ac:dyDescent="0.25">
      <c r="A297" s="31"/>
      <c r="B297" s="70"/>
      <c r="C297" s="12" t="s">
        <v>48</v>
      </c>
      <c r="D297" s="11"/>
      <c r="E297" s="7"/>
      <c r="F297" s="26" t="str">
        <f t="shared" si="29"/>
        <v/>
      </c>
      <c r="G297" s="24" t="str">
        <f t="shared" si="30"/>
        <v/>
      </c>
      <c r="H297" s="26" t="str">
        <f t="shared" si="31"/>
        <v/>
      </c>
      <c r="I297" s="117">
        <f>(SUM(H291:H297))</f>
        <v>0</v>
      </c>
    </row>
    <row r="298" spans="1:9" s="29" customFormat="1" ht="18" customHeight="1" x14ac:dyDescent="0.25">
      <c r="A298" s="32"/>
      <c r="B298" s="40"/>
      <c r="C298" s="10"/>
      <c r="D298" s="22"/>
      <c r="E298" s="22"/>
      <c r="F298" s="23"/>
      <c r="G298" s="23"/>
      <c r="H298" s="23"/>
      <c r="I298" s="33"/>
    </row>
    <row r="299" spans="1:9" s="38" customFormat="1" ht="18" customHeight="1" x14ac:dyDescent="0.25">
      <c r="A299" s="113"/>
      <c r="B299" s="114"/>
      <c r="C299" s="115" t="s">
        <v>40</v>
      </c>
      <c r="D299" s="114"/>
      <c r="E299" s="114"/>
      <c r="F299" s="114"/>
      <c r="G299" s="114"/>
      <c r="H299" s="114"/>
      <c r="I299" s="116"/>
    </row>
    <row r="300" spans="1:9" s="29" customFormat="1" ht="18" customHeight="1" x14ac:dyDescent="0.25">
      <c r="A300" s="74">
        <f>IF(D300=0,"",1+MAX(A$9:A299))</f>
        <v>239</v>
      </c>
      <c r="B300" s="105" t="s">
        <v>534</v>
      </c>
      <c r="C300" s="2" t="s">
        <v>275</v>
      </c>
      <c r="D300" s="9">
        <v>11</v>
      </c>
      <c r="E300" s="9" t="s">
        <v>62</v>
      </c>
      <c r="F300" s="26">
        <f t="shared" ref="F300:F363" si="32">IF(D300=0,"",0)</f>
        <v>0</v>
      </c>
      <c r="G300" s="24">
        <f t="shared" ref="G300:G363" si="33">IF(D300=0,"",0)</f>
        <v>0</v>
      </c>
      <c r="H300" s="26">
        <f t="shared" ref="H300:H363" si="34">IF(F300="","",D300*F300)</f>
        <v>0</v>
      </c>
      <c r="I300" s="110"/>
    </row>
    <row r="301" spans="1:9" s="29" customFormat="1" ht="18" customHeight="1" x14ac:dyDescent="0.25">
      <c r="A301" s="74">
        <f>IF(D301=0,"",1+MAX(A$9:A300))</f>
        <v>240</v>
      </c>
      <c r="B301" s="105"/>
      <c r="C301" s="92" t="s">
        <v>276</v>
      </c>
      <c r="D301" s="28">
        <v>1</v>
      </c>
      <c r="E301" s="28" t="s">
        <v>62</v>
      </c>
      <c r="F301" s="26">
        <f t="shared" si="32"/>
        <v>0</v>
      </c>
      <c r="G301" s="24">
        <f t="shared" si="33"/>
        <v>0</v>
      </c>
      <c r="H301" s="26">
        <f t="shared" si="34"/>
        <v>0</v>
      </c>
      <c r="I301" s="110"/>
    </row>
    <row r="302" spans="1:9" s="29" customFormat="1" ht="18" customHeight="1" x14ac:dyDescent="0.25">
      <c r="A302" s="74">
        <f>IF(D302=0,"",1+MAX(A$9:A301))</f>
        <v>241</v>
      </c>
      <c r="B302" s="105"/>
      <c r="C302" s="92" t="s">
        <v>277</v>
      </c>
      <c r="D302" s="28">
        <v>1</v>
      </c>
      <c r="E302" s="28" t="s">
        <v>62</v>
      </c>
      <c r="F302" s="26">
        <f t="shared" si="32"/>
        <v>0</v>
      </c>
      <c r="G302" s="24">
        <f t="shared" si="33"/>
        <v>0</v>
      </c>
      <c r="H302" s="26">
        <f t="shared" si="34"/>
        <v>0</v>
      </c>
      <c r="I302" s="110"/>
    </row>
    <row r="303" spans="1:9" s="29" customFormat="1" ht="18" customHeight="1" x14ac:dyDescent="0.25">
      <c r="A303" s="74">
        <f>IF(D303=0,"",1+MAX(A$9:A302))</f>
        <v>242</v>
      </c>
      <c r="B303" s="105"/>
      <c r="C303" s="92" t="s">
        <v>278</v>
      </c>
      <c r="D303" s="28">
        <v>1</v>
      </c>
      <c r="E303" s="28" t="s">
        <v>62</v>
      </c>
      <c r="F303" s="26">
        <f t="shared" si="32"/>
        <v>0</v>
      </c>
      <c r="G303" s="24">
        <f t="shared" si="33"/>
        <v>0</v>
      </c>
      <c r="H303" s="26">
        <f t="shared" si="34"/>
        <v>0</v>
      </c>
      <c r="I303" s="110"/>
    </row>
    <row r="304" spans="1:9" s="29" customFormat="1" ht="18" customHeight="1" x14ac:dyDescent="0.25">
      <c r="A304" s="74">
        <f>IF(D304=0,"",1+MAX(A$9:A303))</f>
        <v>243</v>
      </c>
      <c r="B304" s="105"/>
      <c r="C304" s="92" t="s">
        <v>279</v>
      </c>
      <c r="D304" s="28">
        <v>2</v>
      </c>
      <c r="E304" s="28" t="s">
        <v>62</v>
      </c>
      <c r="F304" s="26">
        <f t="shared" si="32"/>
        <v>0</v>
      </c>
      <c r="G304" s="24">
        <f t="shared" si="33"/>
        <v>0</v>
      </c>
      <c r="H304" s="26">
        <f t="shared" si="34"/>
        <v>0</v>
      </c>
      <c r="I304" s="110"/>
    </row>
    <row r="305" spans="1:9" s="29" customFormat="1" ht="18" customHeight="1" x14ac:dyDescent="0.25">
      <c r="A305" s="74">
        <f>IF(D305=0,"",1+MAX(A$9:A304))</f>
        <v>244</v>
      </c>
      <c r="B305" s="105"/>
      <c r="C305" s="92" t="s">
        <v>280</v>
      </c>
      <c r="D305" s="28">
        <v>2</v>
      </c>
      <c r="E305" s="28" t="s">
        <v>62</v>
      </c>
      <c r="F305" s="26">
        <f t="shared" si="32"/>
        <v>0</v>
      </c>
      <c r="G305" s="24">
        <f t="shared" si="33"/>
        <v>0</v>
      </c>
      <c r="H305" s="26">
        <f t="shared" si="34"/>
        <v>0</v>
      </c>
      <c r="I305" s="110"/>
    </row>
    <row r="306" spans="1:9" s="29" customFormat="1" ht="18" customHeight="1" x14ac:dyDescent="0.25">
      <c r="A306" s="74">
        <f>IF(D306=0,"",1+MAX(A$9:A305))</f>
        <v>245</v>
      </c>
      <c r="B306" s="105"/>
      <c r="C306" s="92" t="s">
        <v>281</v>
      </c>
      <c r="D306" s="28">
        <v>1</v>
      </c>
      <c r="E306" s="28" t="s">
        <v>62</v>
      </c>
      <c r="F306" s="26">
        <f t="shared" si="32"/>
        <v>0</v>
      </c>
      <c r="G306" s="24">
        <f t="shared" si="33"/>
        <v>0</v>
      </c>
      <c r="H306" s="26">
        <f t="shared" si="34"/>
        <v>0</v>
      </c>
      <c r="I306" s="110"/>
    </row>
    <row r="307" spans="1:9" s="29" customFormat="1" ht="18" customHeight="1" x14ac:dyDescent="0.25">
      <c r="A307" s="74">
        <f>IF(D307=0,"",1+MAX(A$9:A306))</f>
        <v>246</v>
      </c>
      <c r="B307" s="105"/>
      <c r="C307" s="92" t="s">
        <v>282</v>
      </c>
      <c r="D307" s="28">
        <v>1</v>
      </c>
      <c r="E307" s="28" t="s">
        <v>62</v>
      </c>
      <c r="F307" s="26">
        <f t="shared" si="32"/>
        <v>0</v>
      </c>
      <c r="G307" s="24">
        <f t="shared" si="33"/>
        <v>0</v>
      </c>
      <c r="H307" s="26">
        <f t="shared" si="34"/>
        <v>0</v>
      </c>
      <c r="I307" s="110"/>
    </row>
    <row r="308" spans="1:9" s="29" customFormat="1" ht="18" customHeight="1" x14ac:dyDescent="0.25">
      <c r="A308" s="74">
        <f>IF(D308=0,"",1+MAX(A$9:A307))</f>
        <v>247</v>
      </c>
      <c r="B308" s="105"/>
      <c r="C308" s="92" t="s">
        <v>283</v>
      </c>
      <c r="D308" s="28">
        <v>1</v>
      </c>
      <c r="E308" s="28" t="s">
        <v>62</v>
      </c>
      <c r="F308" s="26">
        <f t="shared" si="32"/>
        <v>0</v>
      </c>
      <c r="G308" s="24">
        <f t="shared" si="33"/>
        <v>0</v>
      </c>
      <c r="H308" s="26">
        <f t="shared" si="34"/>
        <v>0</v>
      </c>
      <c r="I308" s="110"/>
    </row>
    <row r="309" spans="1:9" s="29" customFormat="1" ht="18" customHeight="1" x14ac:dyDescent="0.25">
      <c r="A309" s="74">
        <f>IF(D309=0,"",1+MAX(A$9:A308))</f>
        <v>248</v>
      </c>
      <c r="B309" s="105"/>
      <c r="C309" s="92" t="s">
        <v>284</v>
      </c>
      <c r="D309" s="28">
        <v>1</v>
      </c>
      <c r="E309" s="28" t="s">
        <v>62</v>
      </c>
      <c r="F309" s="26">
        <f t="shared" si="32"/>
        <v>0</v>
      </c>
      <c r="G309" s="24">
        <f t="shared" si="33"/>
        <v>0</v>
      </c>
      <c r="H309" s="26">
        <f t="shared" si="34"/>
        <v>0</v>
      </c>
      <c r="I309" s="110"/>
    </row>
    <row r="310" spans="1:9" s="29" customFormat="1" ht="18" customHeight="1" x14ac:dyDescent="0.25">
      <c r="A310" s="74">
        <f>IF(D310=0,"",1+MAX(A$9:A309))</f>
        <v>249</v>
      </c>
      <c r="B310" s="105"/>
      <c r="C310" s="92" t="s">
        <v>285</v>
      </c>
      <c r="D310" s="28">
        <v>3</v>
      </c>
      <c r="E310" s="28" t="s">
        <v>62</v>
      </c>
      <c r="F310" s="26">
        <f t="shared" si="32"/>
        <v>0</v>
      </c>
      <c r="G310" s="24">
        <f t="shared" si="33"/>
        <v>0</v>
      </c>
      <c r="H310" s="26">
        <f t="shared" si="34"/>
        <v>0</v>
      </c>
      <c r="I310" s="110"/>
    </row>
    <row r="311" spans="1:9" s="29" customFormat="1" ht="18" customHeight="1" x14ac:dyDescent="0.25">
      <c r="A311" s="74">
        <f>IF(D311=0,"",1+MAX(A$9:A310))</f>
        <v>250</v>
      </c>
      <c r="B311" s="105"/>
      <c r="C311" s="92" t="s">
        <v>286</v>
      </c>
      <c r="D311" s="28">
        <v>2</v>
      </c>
      <c r="E311" s="28" t="s">
        <v>62</v>
      </c>
      <c r="F311" s="26">
        <f t="shared" si="32"/>
        <v>0</v>
      </c>
      <c r="G311" s="24">
        <f t="shared" si="33"/>
        <v>0</v>
      </c>
      <c r="H311" s="26">
        <f t="shared" si="34"/>
        <v>0</v>
      </c>
      <c r="I311" s="110"/>
    </row>
    <row r="312" spans="1:9" s="29" customFormat="1" ht="18" customHeight="1" x14ac:dyDescent="0.25">
      <c r="A312" s="74">
        <f>IF(D312=0,"",1+MAX(A$9:A311))</f>
        <v>251</v>
      </c>
      <c r="B312" s="105"/>
      <c r="C312" s="92" t="s">
        <v>287</v>
      </c>
      <c r="D312" s="28">
        <v>2</v>
      </c>
      <c r="E312" s="28" t="s">
        <v>62</v>
      </c>
      <c r="F312" s="26">
        <f t="shared" si="32"/>
        <v>0</v>
      </c>
      <c r="G312" s="24">
        <f t="shared" si="33"/>
        <v>0</v>
      </c>
      <c r="H312" s="26">
        <f t="shared" si="34"/>
        <v>0</v>
      </c>
      <c r="I312" s="110"/>
    </row>
    <row r="313" spans="1:9" s="29" customFormat="1" ht="18" customHeight="1" x14ac:dyDescent="0.25">
      <c r="A313" s="74">
        <f>IF(D313=0,"",1+MAX(A$9:A312))</f>
        <v>252</v>
      </c>
      <c r="B313" s="105"/>
      <c r="C313" s="92" t="s">
        <v>288</v>
      </c>
      <c r="D313" s="28">
        <v>1</v>
      </c>
      <c r="E313" s="28" t="s">
        <v>62</v>
      </c>
      <c r="F313" s="26">
        <f t="shared" si="32"/>
        <v>0</v>
      </c>
      <c r="G313" s="24">
        <f t="shared" si="33"/>
        <v>0</v>
      </c>
      <c r="H313" s="26">
        <f t="shared" si="34"/>
        <v>0</v>
      </c>
      <c r="I313" s="110"/>
    </row>
    <row r="314" spans="1:9" s="29" customFormat="1" ht="18" customHeight="1" x14ac:dyDescent="0.25">
      <c r="A314" s="74">
        <f>IF(D314=0,"",1+MAX(A$9:A313))</f>
        <v>253</v>
      </c>
      <c r="B314" s="105"/>
      <c r="C314" s="92" t="s">
        <v>289</v>
      </c>
      <c r="D314" s="28">
        <v>1</v>
      </c>
      <c r="E314" s="28" t="s">
        <v>62</v>
      </c>
      <c r="F314" s="26">
        <f t="shared" si="32"/>
        <v>0</v>
      </c>
      <c r="G314" s="24">
        <f t="shared" si="33"/>
        <v>0</v>
      </c>
      <c r="H314" s="26">
        <f t="shared" si="34"/>
        <v>0</v>
      </c>
      <c r="I314" s="110"/>
    </row>
    <row r="315" spans="1:9" s="29" customFormat="1" ht="18" customHeight="1" x14ac:dyDescent="0.25">
      <c r="A315" s="74">
        <f>IF(D315=0,"",1+MAX(A$9:A314))</f>
        <v>254</v>
      </c>
      <c r="B315" s="105"/>
      <c r="C315" s="92" t="s">
        <v>290</v>
      </c>
      <c r="D315" s="28">
        <v>1</v>
      </c>
      <c r="E315" s="28" t="s">
        <v>62</v>
      </c>
      <c r="F315" s="26">
        <f t="shared" si="32"/>
        <v>0</v>
      </c>
      <c r="G315" s="24">
        <f t="shared" si="33"/>
        <v>0</v>
      </c>
      <c r="H315" s="26">
        <f t="shared" si="34"/>
        <v>0</v>
      </c>
      <c r="I315" s="110"/>
    </row>
    <row r="316" spans="1:9" s="29" customFormat="1" ht="18" customHeight="1" x14ac:dyDescent="0.25">
      <c r="A316" s="74">
        <f>IF(D316=0,"",1+MAX(A$9:A315))</f>
        <v>255</v>
      </c>
      <c r="B316" s="105"/>
      <c r="C316" s="92" t="s">
        <v>291</v>
      </c>
      <c r="D316" s="28">
        <v>1</v>
      </c>
      <c r="E316" s="28" t="s">
        <v>62</v>
      </c>
      <c r="F316" s="26">
        <f t="shared" si="32"/>
        <v>0</v>
      </c>
      <c r="G316" s="24">
        <f t="shared" si="33"/>
        <v>0</v>
      </c>
      <c r="H316" s="26">
        <f t="shared" si="34"/>
        <v>0</v>
      </c>
      <c r="I316" s="110"/>
    </row>
    <row r="317" spans="1:9" s="29" customFormat="1" ht="18" customHeight="1" x14ac:dyDescent="0.25">
      <c r="A317" s="74">
        <f>IF(D317=0,"",1+MAX(A$9:A316))</f>
        <v>256</v>
      </c>
      <c r="B317" s="105"/>
      <c r="C317" s="92" t="s">
        <v>292</v>
      </c>
      <c r="D317" s="28">
        <v>1</v>
      </c>
      <c r="E317" s="28" t="s">
        <v>62</v>
      </c>
      <c r="F317" s="26">
        <f t="shared" si="32"/>
        <v>0</v>
      </c>
      <c r="G317" s="24">
        <f t="shared" si="33"/>
        <v>0</v>
      </c>
      <c r="H317" s="26">
        <f t="shared" si="34"/>
        <v>0</v>
      </c>
      <c r="I317" s="110"/>
    </row>
    <row r="318" spans="1:9" s="29" customFormat="1" ht="18" customHeight="1" x14ac:dyDescent="0.25">
      <c r="A318" s="74">
        <f>IF(D318=0,"",1+MAX(A$9:A317))</f>
        <v>257</v>
      </c>
      <c r="B318" s="105"/>
      <c r="C318" s="92" t="s">
        <v>293</v>
      </c>
      <c r="D318" s="28">
        <v>3</v>
      </c>
      <c r="E318" s="28" t="s">
        <v>62</v>
      </c>
      <c r="F318" s="26">
        <f t="shared" si="32"/>
        <v>0</v>
      </c>
      <c r="G318" s="24">
        <f t="shared" si="33"/>
        <v>0</v>
      </c>
      <c r="H318" s="26">
        <f t="shared" si="34"/>
        <v>0</v>
      </c>
      <c r="I318" s="110"/>
    </row>
    <row r="319" spans="1:9" s="29" customFormat="1" ht="18" customHeight="1" x14ac:dyDescent="0.25">
      <c r="A319" s="74">
        <f>IF(D319=0,"",1+MAX(A$9:A318))</f>
        <v>258</v>
      </c>
      <c r="B319" s="105"/>
      <c r="C319" s="92" t="s">
        <v>294</v>
      </c>
      <c r="D319" s="28">
        <v>1</v>
      </c>
      <c r="E319" s="28" t="s">
        <v>62</v>
      </c>
      <c r="F319" s="26">
        <f t="shared" si="32"/>
        <v>0</v>
      </c>
      <c r="G319" s="24">
        <f t="shared" si="33"/>
        <v>0</v>
      </c>
      <c r="H319" s="26">
        <f t="shared" si="34"/>
        <v>0</v>
      </c>
      <c r="I319" s="110"/>
    </row>
    <row r="320" spans="1:9" s="29" customFormat="1" ht="18" customHeight="1" x14ac:dyDescent="0.25">
      <c r="A320" s="74">
        <f>IF(D320=0,"",1+MAX(A$9:A319))</f>
        <v>259</v>
      </c>
      <c r="B320" s="105"/>
      <c r="C320" s="92" t="s">
        <v>295</v>
      </c>
      <c r="D320" s="28">
        <v>1</v>
      </c>
      <c r="E320" s="28" t="s">
        <v>62</v>
      </c>
      <c r="F320" s="26">
        <f t="shared" si="32"/>
        <v>0</v>
      </c>
      <c r="G320" s="24">
        <f t="shared" si="33"/>
        <v>0</v>
      </c>
      <c r="H320" s="26">
        <f t="shared" si="34"/>
        <v>0</v>
      </c>
      <c r="I320" s="110"/>
    </row>
    <row r="321" spans="1:9" s="29" customFormat="1" ht="18" customHeight="1" x14ac:dyDescent="0.25">
      <c r="A321" s="74">
        <f>IF(D321=0,"",1+MAX(A$9:A320))</f>
        <v>260</v>
      </c>
      <c r="B321" s="105"/>
      <c r="C321" s="92" t="s">
        <v>296</v>
      </c>
      <c r="D321" s="28">
        <v>1</v>
      </c>
      <c r="E321" s="28" t="s">
        <v>62</v>
      </c>
      <c r="F321" s="26">
        <f t="shared" si="32"/>
        <v>0</v>
      </c>
      <c r="G321" s="24">
        <f t="shared" si="33"/>
        <v>0</v>
      </c>
      <c r="H321" s="26">
        <f t="shared" si="34"/>
        <v>0</v>
      </c>
      <c r="I321" s="110"/>
    </row>
    <row r="322" spans="1:9" s="29" customFormat="1" ht="18" customHeight="1" x14ac:dyDescent="0.25">
      <c r="A322" s="74">
        <f>IF(D322=0,"",1+MAX(A$9:A321))</f>
        <v>261</v>
      </c>
      <c r="B322" s="105"/>
      <c r="C322" s="92" t="s">
        <v>297</v>
      </c>
      <c r="D322" s="28">
        <v>1</v>
      </c>
      <c r="E322" s="28" t="s">
        <v>62</v>
      </c>
      <c r="F322" s="26">
        <f t="shared" si="32"/>
        <v>0</v>
      </c>
      <c r="G322" s="24">
        <f t="shared" si="33"/>
        <v>0</v>
      </c>
      <c r="H322" s="26">
        <f t="shared" si="34"/>
        <v>0</v>
      </c>
      <c r="I322" s="110"/>
    </row>
    <row r="323" spans="1:9" s="29" customFormat="1" ht="18" customHeight="1" x14ac:dyDescent="0.25">
      <c r="A323" s="74">
        <f>IF(D323=0,"",1+MAX(A$9:A322))</f>
        <v>262</v>
      </c>
      <c r="B323" s="105"/>
      <c r="C323" s="92" t="s">
        <v>298</v>
      </c>
      <c r="D323" s="28">
        <v>1</v>
      </c>
      <c r="E323" s="28" t="s">
        <v>62</v>
      </c>
      <c r="F323" s="26">
        <f t="shared" si="32"/>
        <v>0</v>
      </c>
      <c r="G323" s="24">
        <f t="shared" si="33"/>
        <v>0</v>
      </c>
      <c r="H323" s="26">
        <f t="shared" si="34"/>
        <v>0</v>
      </c>
      <c r="I323" s="110"/>
    </row>
    <row r="324" spans="1:9" s="29" customFormat="1" ht="18" customHeight="1" x14ac:dyDescent="0.25">
      <c r="A324" s="74">
        <f>IF(D324=0,"",1+MAX(A$9:A323))</f>
        <v>263</v>
      </c>
      <c r="B324" s="105"/>
      <c r="C324" s="92" t="s">
        <v>299</v>
      </c>
      <c r="D324" s="28">
        <v>1</v>
      </c>
      <c r="E324" s="28" t="s">
        <v>62</v>
      </c>
      <c r="F324" s="26">
        <f t="shared" si="32"/>
        <v>0</v>
      </c>
      <c r="G324" s="24">
        <f t="shared" si="33"/>
        <v>0</v>
      </c>
      <c r="H324" s="26">
        <f t="shared" si="34"/>
        <v>0</v>
      </c>
      <c r="I324" s="110"/>
    </row>
    <row r="325" spans="1:9" s="29" customFormat="1" ht="18" customHeight="1" x14ac:dyDescent="0.25">
      <c r="A325" s="74">
        <f>IF(D325=0,"",1+MAX(A$9:A324))</f>
        <v>264</v>
      </c>
      <c r="B325" s="105"/>
      <c r="C325" s="92" t="s">
        <v>300</v>
      </c>
      <c r="D325" s="28">
        <v>2</v>
      </c>
      <c r="E325" s="28" t="s">
        <v>62</v>
      </c>
      <c r="F325" s="26">
        <f t="shared" si="32"/>
        <v>0</v>
      </c>
      <c r="G325" s="24">
        <f t="shared" si="33"/>
        <v>0</v>
      </c>
      <c r="H325" s="26">
        <f t="shared" si="34"/>
        <v>0</v>
      </c>
      <c r="I325" s="110"/>
    </row>
    <row r="326" spans="1:9" s="29" customFormat="1" ht="18" customHeight="1" x14ac:dyDescent="0.25">
      <c r="A326" s="74">
        <f>IF(D326=0,"",1+MAX(A$9:A325))</f>
        <v>265</v>
      </c>
      <c r="B326" s="105"/>
      <c r="C326" s="92" t="s">
        <v>301</v>
      </c>
      <c r="D326" s="28">
        <v>4</v>
      </c>
      <c r="E326" s="28" t="s">
        <v>62</v>
      </c>
      <c r="F326" s="26">
        <f t="shared" si="32"/>
        <v>0</v>
      </c>
      <c r="G326" s="24">
        <f t="shared" si="33"/>
        <v>0</v>
      </c>
      <c r="H326" s="26">
        <f t="shared" si="34"/>
        <v>0</v>
      </c>
      <c r="I326" s="110"/>
    </row>
    <row r="327" spans="1:9" s="29" customFormat="1" ht="18" customHeight="1" x14ac:dyDescent="0.25">
      <c r="A327" s="74">
        <f>IF(D327=0,"",1+MAX(A$9:A326))</f>
        <v>266</v>
      </c>
      <c r="B327" s="105"/>
      <c r="C327" s="92" t="s">
        <v>302</v>
      </c>
      <c r="D327" s="28">
        <v>1</v>
      </c>
      <c r="E327" s="28" t="s">
        <v>62</v>
      </c>
      <c r="F327" s="26">
        <f t="shared" si="32"/>
        <v>0</v>
      </c>
      <c r="G327" s="24">
        <f t="shared" si="33"/>
        <v>0</v>
      </c>
      <c r="H327" s="26">
        <f t="shared" si="34"/>
        <v>0</v>
      </c>
      <c r="I327" s="110"/>
    </row>
    <row r="328" spans="1:9" s="29" customFormat="1" ht="18" customHeight="1" x14ac:dyDescent="0.25">
      <c r="A328" s="74">
        <f>IF(D328=0,"",1+MAX(A$9:A327))</f>
        <v>267</v>
      </c>
      <c r="B328" s="105"/>
      <c r="C328" s="92" t="s">
        <v>303</v>
      </c>
      <c r="D328" s="28">
        <v>1</v>
      </c>
      <c r="E328" s="28" t="s">
        <v>62</v>
      </c>
      <c r="F328" s="26">
        <f t="shared" si="32"/>
        <v>0</v>
      </c>
      <c r="G328" s="24">
        <f t="shared" si="33"/>
        <v>0</v>
      </c>
      <c r="H328" s="26">
        <f t="shared" si="34"/>
        <v>0</v>
      </c>
      <c r="I328" s="110"/>
    </row>
    <row r="329" spans="1:9" s="29" customFormat="1" ht="18" customHeight="1" x14ac:dyDescent="0.25">
      <c r="A329" s="74">
        <f>IF(D329=0,"",1+MAX(A$9:A328))</f>
        <v>268</v>
      </c>
      <c r="B329" s="105"/>
      <c r="C329" s="92" t="s">
        <v>304</v>
      </c>
      <c r="D329" s="28">
        <v>4</v>
      </c>
      <c r="E329" s="28" t="s">
        <v>62</v>
      </c>
      <c r="F329" s="26">
        <f t="shared" si="32"/>
        <v>0</v>
      </c>
      <c r="G329" s="24">
        <f t="shared" si="33"/>
        <v>0</v>
      </c>
      <c r="H329" s="26">
        <f t="shared" si="34"/>
        <v>0</v>
      </c>
      <c r="I329" s="110"/>
    </row>
    <row r="330" spans="1:9" s="29" customFormat="1" ht="18" customHeight="1" x14ac:dyDescent="0.25">
      <c r="A330" s="74">
        <f>IF(D330=0,"",1+MAX(A$9:A329))</f>
        <v>269</v>
      </c>
      <c r="B330" s="105"/>
      <c r="C330" s="92" t="s">
        <v>305</v>
      </c>
      <c r="D330" s="28">
        <v>1</v>
      </c>
      <c r="E330" s="28" t="s">
        <v>62</v>
      </c>
      <c r="F330" s="26">
        <f t="shared" si="32"/>
        <v>0</v>
      </c>
      <c r="G330" s="24">
        <f t="shared" si="33"/>
        <v>0</v>
      </c>
      <c r="H330" s="26">
        <f t="shared" si="34"/>
        <v>0</v>
      </c>
      <c r="I330" s="110"/>
    </row>
    <row r="331" spans="1:9" s="29" customFormat="1" ht="18" customHeight="1" x14ac:dyDescent="0.25">
      <c r="A331" s="74">
        <f>IF(D331=0,"",1+MAX(A$9:A330))</f>
        <v>270</v>
      </c>
      <c r="B331" s="105"/>
      <c r="C331" s="92" t="s">
        <v>306</v>
      </c>
      <c r="D331" s="28">
        <v>1</v>
      </c>
      <c r="E331" s="28" t="s">
        <v>62</v>
      </c>
      <c r="F331" s="26">
        <f t="shared" si="32"/>
        <v>0</v>
      </c>
      <c r="G331" s="24">
        <f t="shared" si="33"/>
        <v>0</v>
      </c>
      <c r="H331" s="26">
        <f t="shared" si="34"/>
        <v>0</v>
      </c>
      <c r="I331" s="110"/>
    </row>
    <row r="332" spans="1:9" s="29" customFormat="1" ht="18" customHeight="1" x14ac:dyDescent="0.25">
      <c r="A332" s="74">
        <f>IF(D332=0,"",1+MAX(A$9:A331))</f>
        <v>271</v>
      </c>
      <c r="B332" s="105"/>
      <c r="C332" s="92" t="s">
        <v>307</v>
      </c>
      <c r="D332" s="28">
        <v>2</v>
      </c>
      <c r="E332" s="28" t="s">
        <v>62</v>
      </c>
      <c r="F332" s="26">
        <f t="shared" si="32"/>
        <v>0</v>
      </c>
      <c r="G332" s="24">
        <f t="shared" si="33"/>
        <v>0</v>
      </c>
      <c r="H332" s="26">
        <f t="shared" si="34"/>
        <v>0</v>
      </c>
      <c r="I332" s="110"/>
    </row>
    <row r="333" spans="1:9" s="29" customFormat="1" ht="18" customHeight="1" x14ac:dyDescent="0.25">
      <c r="A333" s="74">
        <f>IF(D333=0,"",1+MAX(A$9:A332))</f>
        <v>272</v>
      </c>
      <c r="B333" s="105"/>
      <c r="C333" s="92" t="s">
        <v>308</v>
      </c>
      <c r="D333" s="28">
        <v>1</v>
      </c>
      <c r="E333" s="28" t="s">
        <v>62</v>
      </c>
      <c r="F333" s="26">
        <f t="shared" si="32"/>
        <v>0</v>
      </c>
      <c r="G333" s="24">
        <f t="shared" si="33"/>
        <v>0</v>
      </c>
      <c r="H333" s="26">
        <f t="shared" si="34"/>
        <v>0</v>
      </c>
      <c r="I333" s="110"/>
    </row>
    <row r="334" spans="1:9" s="29" customFormat="1" ht="18" customHeight="1" x14ac:dyDescent="0.25">
      <c r="A334" s="74">
        <f>IF(D334=0,"",1+MAX(A$9:A333))</f>
        <v>273</v>
      </c>
      <c r="B334" s="105"/>
      <c r="C334" s="92" t="s">
        <v>309</v>
      </c>
      <c r="D334" s="28">
        <v>2</v>
      </c>
      <c r="E334" s="28" t="s">
        <v>62</v>
      </c>
      <c r="F334" s="26">
        <f t="shared" si="32"/>
        <v>0</v>
      </c>
      <c r="G334" s="24">
        <f t="shared" si="33"/>
        <v>0</v>
      </c>
      <c r="H334" s="26">
        <f t="shared" si="34"/>
        <v>0</v>
      </c>
      <c r="I334" s="110"/>
    </row>
    <row r="335" spans="1:9" s="29" customFormat="1" ht="18" customHeight="1" x14ac:dyDescent="0.25">
      <c r="A335" s="74">
        <f>IF(D335=0,"",1+MAX(A$9:A334))</f>
        <v>274</v>
      </c>
      <c r="B335" s="105"/>
      <c r="C335" s="92" t="s">
        <v>310</v>
      </c>
      <c r="D335" s="28">
        <v>2</v>
      </c>
      <c r="E335" s="28" t="s">
        <v>62</v>
      </c>
      <c r="F335" s="26">
        <f t="shared" si="32"/>
        <v>0</v>
      </c>
      <c r="G335" s="24">
        <f t="shared" si="33"/>
        <v>0</v>
      </c>
      <c r="H335" s="26">
        <f t="shared" si="34"/>
        <v>0</v>
      </c>
      <c r="I335" s="110"/>
    </row>
    <row r="336" spans="1:9" s="29" customFormat="1" ht="18" customHeight="1" x14ac:dyDescent="0.25">
      <c r="A336" s="74">
        <f>IF(D336=0,"",1+MAX(A$9:A335))</f>
        <v>275</v>
      </c>
      <c r="B336" s="105"/>
      <c r="C336" s="92" t="s">
        <v>311</v>
      </c>
      <c r="D336" s="28">
        <v>1</v>
      </c>
      <c r="E336" s="28" t="s">
        <v>62</v>
      </c>
      <c r="F336" s="26">
        <f t="shared" si="32"/>
        <v>0</v>
      </c>
      <c r="G336" s="24">
        <f t="shared" si="33"/>
        <v>0</v>
      </c>
      <c r="H336" s="26">
        <f t="shared" si="34"/>
        <v>0</v>
      </c>
      <c r="I336" s="110"/>
    </row>
    <row r="337" spans="1:9" s="29" customFormat="1" ht="18" customHeight="1" x14ac:dyDescent="0.25">
      <c r="A337" s="74">
        <f>IF(D337=0,"",1+MAX(A$9:A336))</f>
        <v>276</v>
      </c>
      <c r="B337" s="105"/>
      <c r="C337" s="92" t="s">
        <v>312</v>
      </c>
      <c r="D337" s="28">
        <v>2</v>
      </c>
      <c r="E337" s="28" t="s">
        <v>62</v>
      </c>
      <c r="F337" s="26">
        <f t="shared" si="32"/>
        <v>0</v>
      </c>
      <c r="G337" s="24">
        <f t="shared" si="33"/>
        <v>0</v>
      </c>
      <c r="H337" s="26">
        <f t="shared" si="34"/>
        <v>0</v>
      </c>
      <c r="I337" s="110"/>
    </row>
    <row r="338" spans="1:9" s="29" customFormat="1" ht="18" customHeight="1" x14ac:dyDescent="0.25">
      <c r="A338" s="74">
        <f>IF(D338=0,"",1+MAX(A$9:A337))</f>
        <v>277</v>
      </c>
      <c r="B338" s="105"/>
      <c r="C338" s="92" t="s">
        <v>313</v>
      </c>
      <c r="D338" s="28">
        <v>1</v>
      </c>
      <c r="E338" s="28" t="s">
        <v>62</v>
      </c>
      <c r="F338" s="26">
        <f t="shared" si="32"/>
        <v>0</v>
      </c>
      <c r="G338" s="24">
        <f t="shared" si="33"/>
        <v>0</v>
      </c>
      <c r="H338" s="26">
        <f t="shared" si="34"/>
        <v>0</v>
      </c>
      <c r="I338" s="110"/>
    </row>
    <row r="339" spans="1:9" s="29" customFormat="1" ht="18" customHeight="1" x14ac:dyDescent="0.25">
      <c r="A339" s="74">
        <f>IF(D339=0,"",1+MAX(A$9:A338))</f>
        <v>278</v>
      </c>
      <c r="B339" s="105"/>
      <c r="C339" s="92" t="s">
        <v>314</v>
      </c>
      <c r="D339" s="28">
        <v>1</v>
      </c>
      <c r="E339" s="28" t="s">
        <v>62</v>
      </c>
      <c r="F339" s="26">
        <f t="shared" si="32"/>
        <v>0</v>
      </c>
      <c r="G339" s="24">
        <f t="shared" si="33"/>
        <v>0</v>
      </c>
      <c r="H339" s="26">
        <f t="shared" si="34"/>
        <v>0</v>
      </c>
      <c r="I339" s="110"/>
    </row>
    <row r="340" spans="1:9" s="29" customFormat="1" ht="18" customHeight="1" x14ac:dyDescent="0.25">
      <c r="A340" s="74">
        <f>IF(D340=0,"",1+MAX(A$9:A339))</f>
        <v>279</v>
      </c>
      <c r="B340" s="105"/>
      <c r="C340" s="92" t="s">
        <v>315</v>
      </c>
      <c r="D340" s="28">
        <v>1</v>
      </c>
      <c r="E340" s="28" t="s">
        <v>62</v>
      </c>
      <c r="F340" s="26">
        <f t="shared" si="32"/>
        <v>0</v>
      </c>
      <c r="G340" s="24">
        <f t="shared" si="33"/>
        <v>0</v>
      </c>
      <c r="H340" s="26">
        <f t="shared" si="34"/>
        <v>0</v>
      </c>
      <c r="I340" s="110"/>
    </row>
    <row r="341" spans="1:9" s="29" customFormat="1" ht="18" customHeight="1" x14ac:dyDescent="0.25">
      <c r="A341" s="74">
        <f>IF(D341=0,"",1+MAX(A$9:A340))</f>
        <v>280</v>
      </c>
      <c r="B341" s="105"/>
      <c r="C341" s="92" t="s">
        <v>316</v>
      </c>
      <c r="D341" s="28">
        <v>4</v>
      </c>
      <c r="E341" s="28" t="s">
        <v>62</v>
      </c>
      <c r="F341" s="26">
        <f t="shared" si="32"/>
        <v>0</v>
      </c>
      <c r="G341" s="24">
        <f t="shared" si="33"/>
        <v>0</v>
      </c>
      <c r="H341" s="26">
        <f t="shared" si="34"/>
        <v>0</v>
      </c>
      <c r="I341" s="110"/>
    </row>
    <row r="342" spans="1:9" s="29" customFormat="1" ht="18" customHeight="1" x14ac:dyDescent="0.25">
      <c r="A342" s="74">
        <f>IF(D342=0,"",1+MAX(A$9:A341))</f>
        <v>281</v>
      </c>
      <c r="B342" s="105"/>
      <c r="C342" s="92" t="s">
        <v>317</v>
      </c>
      <c r="D342" s="28">
        <v>1</v>
      </c>
      <c r="E342" s="28" t="s">
        <v>62</v>
      </c>
      <c r="F342" s="26">
        <f t="shared" si="32"/>
        <v>0</v>
      </c>
      <c r="G342" s="24">
        <f t="shared" si="33"/>
        <v>0</v>
      </c>
      <c r="H342" s="26">
        <f t="shared" si="34"/>
        <v>0</v>
      </c>
      <c r="I342" s="110"/>
    </row>
    <row r="343" spans="1:9" s="29" customFormat="1" ht="18" customHeight="1" x14ac:dyDescent="0.25">
      <c r="A343" s="74">
        <f>IF(D343=0,"",1+MAX(A$9:A342))</f>
        <v>282</v>
      </c>
      <c r="B343" s="105"/>
      <c r="C343" s="92" t="s">
        <v>318</v>
      </c>
      <c r="D343" s="28">
        <v>1</v>
      </c>
      <c r="E343" s="28" t="s">
        <v>62</v>
      </c>
      <c r="F343" s="26">
        <f t="shared" si="32"/>
        <v>0</v>
      </c>
      <c r="G343" s="24">
        <f t="shared" si="33"/>
        <v>0</v>
      </c>
      <c r="H343" s="26">
        <f t="shared" si="34"/>
        <v>0</v>
      </c>
      <c r="I343" s="110"/>
    </row>
    <row r="344" spans="1:9" s="29" customFormat="1" ht="18" customHeight="1" x14ac:dyDescent="0.25">
      <c r="A344" s="74">
        <f>IF(D344=0,"",1+MAX(A$9:A343))</f>
        <v>283</v>
      </c>
      <c r="B344" s="105"/>
      <c r="C344" s="92" t="s">
        <v>319</v>
      </c>
      <c r="D344" s="28">
        <v>5</v>
      </c>
      <c r="E344" s="28" t="s">
        <v>62</v>
      </c>
      <c r="F344" s="26">
        <f t="shared" si="32"/>
        <v>0</v>
      </c>
      <c r="G344" s="24">
        <f t="shared" si="33"/>
        <v>0</v>
      </c>
      <c r="H344" s="26">
        <f t="shared" si="34"/>
        <v>0</v>
      </c>
      <c r="I344" s="110"/>
    </row>
    <row r="345" spans="1:9" s="29" customFormat="1" ht="18" customHeight="1" x14ac:dyDescent="0.25">
      <c r="A345" s="74">
        <f>IF(D345=0,"",1+MAX(A$9:A344))</f>
        <v>284</v>
      </c>
      <c r="B345" s="105"/>
      <c r="C345" s="92" t="s">
        <v>320</v>
      </c>
      <c r="D345" s="28">
        <v>12</v>
      </c>
      <c r="E345" s="28" t="s">
        <v>62</v>
      </c>
      <c r="F345" s="26">
        <f t="shared" si="32"/>
        <v>0</v>
      </c>
      <c r="G345" s="24">
        <f t="shared" si="33"/>
        <v>0</v>
      </c>
      <c r="H345" s="26">
        <f t="shared" si="34"/>
        <v>0</v>
      </c>
      <c r="I345" s="110"/>
    </row>
    <row r="346" spans="1:9" s="29" customFormat="1" ht="18" customHeight="1" x14ac:dyDescent="0.25">
      <c r="A346" s="74">
        <f>IF(D346=0,"",1+MAX(A$9:A345))</f>
        <v>285</v>
      </c>
      <c r="B346" s="105"/>
      <c r="C346" s="92" t="s">
        <v>321</v>
      </c>
      <c r="D346" s="28">
        <v>1</v>
      </c>
      <c r="E346" s="28" t="s">
        <v>62</v>
      </c>
      <c r="F346" s="26">
        <f t="shared" si="32"/>
        <v>0</v>
      </c>
      <c r="G346" s="24">
        <f t="shared" si="33"/>
        <v>0</v>
      </c>
      <c r="H346" s="26">
        <f t="shared" si="34"/>
        <v>0</v>
      </c>
      <c r="I346" s="110"/>
    </row>
    <row r="347" spans="1:9" s="29" customFormat="1" ht="18" customHeight="1" x14ac:dyDescent="0.25">
      <c r="A347" s="74">
        <f>IF(D347=0,"",1+MAX(A$9:A346))</f>
        <v>286</v>
      </c>
      <c r="B347" s="105"/>
      <c r="C347" s="92" t="s">
        <v>322</v>
      </c>
      <c r="D347" s="28">
        <v>1</v>
      </c>
      <c r="E347" s="28" t="s">
        <v>62</v>
      </c>
      <c r="F347" s="26">
        <f t="shared" si="32"/>
        <v>0</v>
      </c>
      <c r="G347" s="24">
        <f t="shared" si="33"/>
        <v>0</v>
      </c>
      <c r="H347" s="26">
        <f t="shared" si="34"/>
        <v>0</v>
      </c>
      <c r="I347" s="110"/>
    </row>
    <row r="348" spans="1:9" s="29" customFormat="1" ht="18" customHeight="1" x14ac:dyDescent="0.25">
      <c r="A348" s="74">
        <f>IF(D348=0,"",1+MAX(A$9:A347))</f>
        <v>287</v>
      </c>
      <c r="B348" s="105"/>
      <c r="C348" s="92" t="s">
        <v>323</v>
      </c>
      <c r="D348" s="28">
        <v>1</v>
      </c>
      <c r="E348" s="28" t="s">
        <v>62</v>
      </c>
      <c r="F348" s="26">
        <f t="shared" si="32"/>
        <v>0</v>
      </c>
      <c r="G348" s="24">
        <f t="shared" si="33"/>
        <v>0</v>
      </c>
      <c r="H348" s="26">
        <f t="shared" si="34"/>
        <v>0</v>
      </c>
      <c r="I348" s="110"/>
    </row>
    <row r="349" spans="1:9" s="29" customFormat="1" ht="18" customHeight="1" x14ac:dyDescent="0.25">
      <c r="A349" s="74">
        <f>IF(D349=0,"",1+MAX(A$9:A348))</f>
        <v>288</v>
      </c>
      <c r="B349" s="105"/>
      <c r="C349" s="92" t="s">
        <v>324</v>
      </c>
      <c r="D349" s="28">
        <v>32</v>
      </c>
      <c r="E349" s="28" t="s">
        <v>62</v>
      </c>
      <c r="F349" s="26">
        <f t="shared" si="32"/>
        <v>0</v>
      </c>
      <c r="G349" s="24">
        <f t="shared" si="33"/>
        <v>0</v>
      </c>
      <c r="H349" s="26">
        <f t="shared" si="34"/>
        <v>0</v>
      </c>
      <c r="I349" s="110"/>
    </row>
    <row r="350" spans="1:9" s="29" customFormat="1" ht="18" customHeight="1" x14ac:dyDescent="0.25">
      <c r="A350" s="74">
        <f>IF(D350=0,"",1+MAX(A$9:A349))</f>
        <v>289</v>
      </c>
      <c r="B350" s="105"/>
      <c r="C350" s="92" t="s">
        <v>325</v>
      </c>
      <c r="D350" s="28">
        <v>1</v>
      </c>
      <c r="E350" s="28" t="s">
        <v>62</v>
      </c>
      <c r="F350" s="26">
        <f t="shared" si="32"/>
        <v>0</v>
      </c>
      <c r="G350" s="24">
        <f t="shared" si="33"/>
        <v>0</v>
      </c>
      <c r="H350" s="26">
        <f t="shared" si="34"/>
        <v>0</v>
      </c>
      <c r="I350" s="110"/>
    </row>
    <row r="351" spans="1:9" s="29" customFormat="1" ht="18" customHeight="1" x14ac:dyDescent="0.25">
      <c r="A351" s="74">
        <f>IF(D351=0,"",1+MAX(A$9:A350))</f>
        <v>290</v>
      </c>
      <c r="B351" s="105"/>
      <c r="C351" s="92" t="s">
        <v>326</v>
      </c>
      <c r="D351" s="28">
        <v>1</v>
      </c>
      <c r="E351" s="28" t="s">
        <v>62</v>
      </c>
      <c r="F351" s="26">
        <f t="shared" si="32"/>
        <v>0</v>
      </c>
      <c r="G351" s="24">
        <f t="shared" si="33"/>
        <v>0</v>
      </c>
      <c r="H351" s="26">
        <f t="shared" si="34"/>
        <v>0</v>
      </c>
      <c r="I351" s="110"/>
    </row>
    <row r="352" spans="1:9" s="29" customFormat="1" ht="18" customHeight="1" x14ac:dyDescent="0.25">
      <c r="A352" s="74">
        <f>IF(D352=0,"",1+MAX(A$9:A351))</f>
        <v>291</v>
      </c>
      <c r="B352" s="105"/>
      <c r="C352" s="92" t="s">
        <v>327</v>
      </c>
      <c r="D352" s="28">
        <v>1</v>
      </c>
      <c r="E352" s="28" t="s">
        <v>62</v>
      </c>
      <c r="F352" s="26">
        <f t="shared" si="32"/>
        <v>0</v>
      </c>
      <c r="G352" s="24">
        <f t="shared" si="33"/>
        <v>0</v>
      </c>
      <c r="H352" s="26">
        <f t="shared" si="34"/>
        <v>0</v>
      </c>
      <c r="I352" s="110"/>
    </row>
    <row r="353" spans="1:9" s="29" customFormat="1" ht="18" customHeight="1" x14ac:dyDescent="0.25">
      <c r="A353" s="74">
        <f>IF(D353=0,"",1+MAX(A$9:A352))</f>
        <v>292</v>
      </c>
      <c r="B353" s="105"/>
      <c r="C353" s="92" t="s">
        <v>328</v>
      </c>
      <c r="D353" s="28">
        <v>1</v>
      </c>
      <c r="E353" s="28" t="s">
        <v>62</v>
      </c>
      <c r="F353" s="26">
        <f t="shared" si="32"/>
        <v>0</v>
      </c>
      <c r="G353" s="24">
        <f t="shared" si="33"/>
        <v>0</v>
      </c>
      <c r="H353" s="26">
        <f t="shared" si="34"/>
        <v>0</v>
      </c>
      <c r="I353" s="110"/>
    </row>
    <row r="354" spans="1:9" s="29" customFormat="1" ht="18" customHeight="1" x14ac:dyDescent="0.25">
      <c r="A354" s="74">
        <f>IF(D354=0,"",1+MAX(A$9:A353))</f>
        <v>293</v>
      </c>
      <c r="B354" s="105"/>
      <c r="C354" s="92" t="s">
        <v>329</v>
      </c>
      <c r="D354" s="28">
        <v>2</v>
      </c>
      <c r="E354" s="28" t="s">
        <v>62</v>
      </c>
      <c r="F354" s="26">
        <f t="shared" si="32"/>
        <v>0</v>
      </c>
      <c r="G354" s="24">
        <f t="shared" si="33"/>
        <v>0</v>
      </c>
      <c r="H354" s="26">
        <f t="shared" si="34"/>
        <v>0</v>
      </c>
      <c r="I354" s="110"/>
    </row>
    <row r="355" spans="1:9" s="29" customFormat="1" ht="18" customHeight="1" x14ac:dyDescent="0.25">
      <c r="A355" s="74">
        <f>IF(D355=0,"",1+MAX(A$9:A354))</f>
        <v>294</v>
      </c>
      <c r="B355" s="105"/>
      <c r="C355" s="92" t="s">
        <v>330</v>
      </c>
      <c r="D355" s="28">
        <v>4</v>
      </c>
      <c r="E355" s="28" t="s">
        <v>62</v>
      </c>
      <c r="F355" s="26">
        <f t="shared" si="32"/>
        <v>0</v>
      </c>
      <c r="G355" s="24">
        <f t="shared" si="33"/>
        <v>0</v>
      </c>
      <c r="H355" s="26">
        <f t="shared" si="34"/>
        <v>0</v>
      </c>
      <c r="I355" s="110"/>
    </row>
    <row r="356" spans="1:9" s="29" customFormat="1" ht="18" customHeight="1" x14ac:dyDescent="0.25">
      <c r="A356" s="74">
        <f>IF(D356=0,"",1+MAX(A$9:A355))</f>
        <v>295</v>
      </c>
      <c r="B356" s="105"/>
      <c r="C356" s="92" t="s">
        <v>331</v>
      </c>
      <c r="D356" s="28">
        <v>9</v>
      </c>
      <c r="E356" s="28" t="s">
        <v>62</v>
      </c>
      <c r="F356" s="26">
        <f t="shared" si="32"/>
        <v>0</v>
      </c>
      <c r="G356" s="24">
        <f t="shared" si="33"/>
        <v>0</v>
      </c>
      <c r="H356" s="26">
        <f t="shared" si="34"/>
        <v>0</v>
      </c>
      <c r="I356" s="110"/>
    </row>
    <row r="357" spans="1:9" s="29" customFormat="1" ht="18" customHeight="1" x14ac:dyDescent="0.25">
      <c r="A357" s="74">
        <f>IF(D357=0,"",1+MAX(A$9:A356))</f>
        <v>296</v>
      </c>
      <c r="B357" s="105"/>
      <c r="C357" s="92" t="s">
        <v>275</v>
      </c>
      <c r="D357" s="28">
        <v>4</v>
      </c>
      <c r="E357" s="28" t="s">
        <v>62</v>
      </c>
      <c r="F357" s="26">
        <f t="shared" si="32"/>
        <v>0</v>
      </c>
      <c r="G357" s="24">
        <f t="shared" si="33"/>
        <v>0</v>
      </c>
      <c r="H357" s="26">
        <f t="shared" si="34"/>
        <v>0</v>
      </c>
      <c r="I357" s="110"/>
    </row>
    <row r="358" spans="1:9" s="29" customFormat="1" ht="18" customHeight="1" x14ac:dyDescent="0.25">
      <c r="A358" s="74">
        <f>IF(D358=0,"",1+MAX(A$9:A357))</f>
        <v>297</v>
      </c>
      <c r="B358" s="105"/>
      <c r="C358" s="92" t="s">
        <v>332</v>
      </c>
      <c r="D358" s="28">
        <v>4</v>
      </c>
      <c r="E358" s="28" t="s">
        <v>62</v>
      </c>
      <c r="F358" s="26">
        <f t="shared" si="32"/>
        <v>0</v>
      </c>
      <c r="G358" s="24">
        <f t="shared" si="33"/>
        <v>0</v>
      </c>
      <c r="H358" s="26">
        <f t="shared" si="34"/>
        <v>0</v>
      </c>
      <c r="I358" s="110"/>
    </row>
    <row r="359" spans="1:9" s="29" customFormat="1" ht="18" customHeight="1" x14ac:dyDescent="0.25">
      <c r="A359" s="74">
        <f>IF(D359=0,"",1+MAX(A$9:A358))</f>
        <v>298</v>
      </c>
      <c r="B359" s="105"/>
      <c r="C359" s="92" t="s">
        <v>333</v>
      </c>
      <c r="D359" s="28">
        <v>14</v>
      </c>
      <c r="E359" s="28" t="s">
        <v>62</v>
      </c>
      <c r="F359" s="26">
        <f t="shared" si="32"/>
        <v>0</v>
      </c>
      <c r="G359" s="24">
        <f t="shared" si="33"/>
        <v>0</v>
      </c>
      <c r="H359" s="26">
        <f t="shared" si="34"/>
        <v>0</v>
      </c>
      <c r="I359" s="110"/>
    </row>
    <row r="360" spans="1:9" s="29" customFormat="1" ht="18" customHeight="1" x14ac:dyDescent="0.25">
      <c r="A360" s="74">
        <f>IF(D360=0,"",1+MAX(A$9:A359))</f>
        <v>299</v>
      </c>
      <c r="B360" s="105"/>
      <c r="C360" s="92" t="s">
        <v>334</v>
      </c>
      <c r="D360" s="28">
        <v>6</v>
      </c>
      <c r="E360" s="28" t="s">
        <v>62</v>
      </c>
      <c r="F360" s="26">
        <f t="shared" si="32"/>
        <v>0</v>
      </c>
      <c r="G360" s="24">
        <f t="shared" si="33"/>
        <v>0</v>
      </c>
      <c r="H360" s="26">
        <f t="shared" si="34"/>
        <v>0</v>
      </c>
      <c r="I360" s="110"/>
    </row>
    <row r="361" spans="1:9" s="29" customFormat="1" ht="18" customHeight="1" x14ac:dyDescent="0.25">
      <c r="A361" s="74">
        <f>IF(D361=0,"",1+MAX(A$9:A360))</f>
        <v>300</v>
      </c>
      <c r="B361" s="105"/>
      <c r="C361" s="92" t="s">
        <v>335</v>
      </c>
      <c r="D361" s="28">
        <v>9</v>
      </c>
      <c r="E361" s="28" t="s">
        <v>62</v>
      </c>
      <c r="F361" s="26">
        <f t="shared" si="32"/>
        <v>0</v>
      </c>
      <c r="G361" s="24">
        <f t="shared" si="33"/>
        <v>0</v>
      </c>
      <c r="H361" s="26">
        <f t="shared" si="34"/>
        <v>0</v>
      </c>
      <c r="I361" s="110"/>
    </row>
    <row r="362" spans="1:9" s="29" customFormat="1" ht="18" customHeight="1" x14ac:dyDescent="0.25">
      <c r="A362" s="74">
        <f>IF(D362=0,"",1+MAX(A$9:A361))</f>
        <v>301</v>
      </c>
      <c r="B362" s="105"/>
      <c r="C362" s="92" t="s">
        <v>336</v>
      </c>
      <c r="D362" s="28">
        <v>4</v>
      </c>
      <c r="E362" s="28" t="s">
        <v>62</v>
      </c>
      <c r="F362" s="26">
        <f t="shared" si="32"/>
        <v>0</v>
      </c>
      <c r="G362" s="24">
        <f t="shared" si="33"/>
        <v>0</v>
      </c>
      <c r="H362" s="26">
        <f t="shared" si="34"/>
        <v>0</v>
      </c>
      <c r="I362" s="110"/>
    </row>
    <row r="363" spans="1:9" s="29" customFormat="1" ht="18" customHeight="1" x14ac:dyDescent="0.25">
      <c r="A363" s="74">
        <f>IF(D363=0,"",1+MAX(A$9:A362))</f>
        <v>302</v>
      </c>
      <c r="B363" s="105"/>
      <c r="C363" s="92" t="s">
        <v>337</v>
      </c>
      <c r="D363" s="28">
        <v>12</v>
      </c>
      <c r="E363" s="28" t="s">
        <v>62</v>
      </c>
      <c r="F363" s="26">
        <f t="shared" si="32"/>
        <v>0</v>
      </c>
      <c r="G363" s="24">
        <f t="shared" si="33"/>
        <v>0</v>
      </c>
      <c r="H363" s="26">
        <f t="shared" si="34"/>
        <v>0</v>
      </c>
      <c r="I363" s="110"/>
    </row>
    <row r="364" spans="1:9" s="29" customFormat="1" ht="18" customHeight="1" x14ac:dyDescent="0.25">
      <c r="A364" s="74">
        <f>IF(D364=0,"",1+MAX(A$9:A363))</f>
        <v>303</v>
      </c>
      <c r="B364" s="105"/>
      <c r="C364" s="92" t="s">
        <v>338</v>
      </c>
      <c r="D364" s="28">
        <v>6</v>
      </c>
      <c r="E364" s="28" t="s">
        <v>62</v>
      </c>
      <c r="F364" s="26">
        <f t="shared" ref="F364:F386" si="35">IF(D364=0,"",0)</f>
        <v>0</v>
      </c>
      <c r="G364" s="24">
        <f t="shared" ref="G364:G386" si="36">IF(D364=0,"",0)</f>
        <v>0</v>
      </c>
      <c r="H364" s="26">
        <f t="shared" ref="H364:H386" si="37">IF(F364="","",D364*F364)</f>
        <v>0</v>
      </c>
      <c r="I364" s="110"/>
    </row>
    <row r="365" spans="1:9" s="29" customFormat="1" ht="18" customHeight="1" x14ac:dyDescent="0.25">
      <c r="A365" s="74">
        <f>IF(D365=0,"",1+MAX(A$9:A364))</f>
        <v>304</v>
      </c>
      <c r="B365" s="105"/>
      <c r="C365" s="92" t="s">
        <v>339</v>
      </c>
      <c r="D365" s="28">
        <v>1</v>
      </c>
      <c r="E365" s="28" t="s">
        <v>62</v>
      </c>
      <c r="F365" s="26">
        <f t="shared" si="35"/>
        <v>0</v>
      </c>
      <c r="G365" s="24">
        <f t="shared" si="36"/>
        <v>0</v>
      </c>
      <c r="H365" s="26">
        <f t="shared" si="37"/>
        <v>0</v>
      </c>
      <c r="I365" s="110"/>
    </row>
    <row r="366" spans="1:9" s="29" customFormat="1" ht="18" customHeight="1" x14ac:dyDescent="0.25">
      <c r="A366" s="74">
        <f>IF(D366=0,"",1+MAX(A$9:A365))</f>
        <v>305</v>
      </c>
      <c r="B366" s="105"/>
      <c r="C366" s="92" t="s">
        <v>328</v>
      </c>
      <c r="D366" s="28">
        <v>13</v>
      </c>
      <c r="E366" s="28" t="s">
        <v>62</v>
      </c>
      <c r="F366" s="26">
        <f t="shared" si="35"/>
        <v>0</v>
      </c>
      <c r="G366" s="24">
        <f t="shared" si="36"/>
        <v>0</v>
      </c>
      <c r="H366" s="26">
        <f t="shared" si="37"/>
        <v>0</v>
      </c>
      <c r="I366" s="110"/>
    </row>
    <row r="367" spans="1:9" s="29" customFormat="1" ht="18" customHeight="1" x14ac:dyDescent="0.25">
      <c r="A367" s="74">
        <f>IF(D367=0,"",1+MAX(A$9:A366))</f>
        <v>306</v>
      </c>
      <c r="B367" s="105"/>
      <c r="C367" s="92" t="s">
        <v>340</v>
      </c>
      <c r="D367" s="28">
        <v>1</v>
      </c>
      <c r="E367" s="28" t="s">
        <v>62</v>
      </c>
      <c r="F367" s="26">
        <f t="shared" si="35"/>
        <v>0</v>
      </c>
      <c r="G367" s="24">
        <f t="shared" si="36"/>
        <v>0</v>
      </c>
      <c r="H367" s="26">
        <f t="shared" si="37"/>
        <v>0</v>
      </c>
      <c r="I367" s="110"/>
    </row>
    <row r="368" spans="1:9" s="29" customFormat="1" ht="18" customHeight="1" x14ac:dyDescent="0.25">
      <c r="A368" s="74">
        <f>IF(D368=0,"",1+MAX(A$9:A367))</f>
        <v>307</v>
      </c>
      <c r="B368" s="105"/>
      <c r="C368" s="92" t="s">
        <v>341</v>
      </c>
      <c r="D368" s="28">
        <v>1</v>
      </c>
      <c r="E368" s="28" t="s">
        <v>62</v>
      </c>
      <c r="F368" s="26">
        <f t="shared" si="35"/>
        <v>0</v>
      </c>
      <c r="G368" s="24">
        <f t="shared" si="36"/>
        <v>0</v>
      </c>
      <c r="H368" s="26">
        <f t="shared" si="37"/>
        <v>0</v>
      </c>
      <c r="I368" s="110"/>
    </row>
    <row r="369" spans="1:9" s="29" customFormat="1" ht="18" customHeight="1" x14ac:dyDescent="0.25">
      <c r="A369" s="74">
        <f>IF(D369=0,"",1+MAX(A$9:A368))</f>
        <v>308</v>
      </c>
      <c r="B369" s="105"/>
      <c r="C369" s="92" t="s">
        <v>342</v>
      </c>
      <c r="D369" s="28">
        <v>2</v>
      </c>
      <c r="E369" s="28" t="s">
        <v>62</v>
      </c>
      <c r="F369" s="26">
        <f t="shared" si="35"/>
        <v>0</v>
      </c>
      <c r="G369" s="24">
        <f t="shared" si="36"/>
        <v>0</v>
      </c>
      <c r="H369" s="26">
        <f t="shared" si="37"/>
        <v>0</v>
      </c>
      <c r="I369" s="110"/>
    </row>
    <row r="370" spans="1:9" s="29" customFormat="1" ht="18" customHeight="1" x14ac:dyDescent="0.25">
      <c r="A370" s="74">
        <f>IF(D370=0,"",1+MAX(A$9:A369))</f>
        <v>309</v>
      </c>
      <c r="B370" s="105"/>
      <c r="C370" s="92" t="s">
        <v>343</v>
      </c>
      <c r="D370" s="28">
        <v>1</v>
      </c>
      <c r="E370" s="28" t="s">
        <v>62</v>
      </c>
      <c r="F370" s="26">
        <f t="shared" si="35"/>
        <v>0</v>
      </c>
      <c r="G370" s="24">
        <f t="shared" si="36"/>
        <v>0</v>
      </c>
      <c r="H370" s="26">
        <f t="shared" si="37"/>
        <v>0</v>
      </c>
      <c r="I370" s="110"/>
    </row>
    <row r="371" spans="1:9" s="29" customFormat="1" ht="18" customHeight="1" x14ac:dyDescent="0.25">
      <c r="A371" s="74">
        <f>IF(D371=0,"",1+MAX(A$9:A370))</f>
        <v>310</v>
      </c>
      <c r="B371" s="105"/>
      <c r="C371" s="92" t="s">
        <v>344</v>
      </c>
      <c r="D371" s="28">
        <v>2</v>
      </c>
      <c r="E371" s="28" t="s">
        <v>62</v>
      </c>
      <c r="F371" s="26">
        <f t="shared" si="35"/>
        <v>0</v>
      </c>
      <c r="G371" s="24">
        <f t="shared" si="36"/>
        <v>0</v>
      </c>
      <c r="H371" s="26">
        <f t="shared" si="37"/>
        <v>0</v>
      </c>
      <c r="I371" s="110"/>
    </row>
    <row r="372" spans="1:9" s="29" customFormat="1" ht="18" customHeight="1" x14ac:dyDescent="0.25">
      <c r="A372" s="74">
        <f>IF(D372=0,"",1+MAX(A$9:A371))</f>
        <v>311</v>
      </c>
      <c r="B372" s="105"/>
      <c r="C372" s="92" t="s">
        <v>345</v>
      </c>
      <c r="D372" s="28">
        <v>2</v>
      </c>
      <c r="E372" s="28" t="s">
        <v>62</v>
      </c>
      <c r="F372" s="26">
        <f t="shared" si="35"/>
        <v>0</v>
      </c>
      <c r="G372" s="24">
        <f t="shared" si="36"/>
        <v>0</v>
      </c>
      <c r="H372" s="26">
        <f t="shared" si="37"/>
        <v>0</v>
      </c>
      <c r="I372" s="110"/>
    </row>
    <row r="373" spans="1:9" s="29" customFormat="1" ht="18" customHeight="1" x14ac:dyDescent="0.25">
      <c r="A373" s="74">
        <f>IF(D373=0,"",1+MAX(A$9:A372))</f>
        <v>312</v>
      </c>
      <c r="B373" s="105"/>
      <c r="C373" s="92" t="s">
        <v>346</v>
      </c>
      <c r="D373" s="28">
        <v>2</v>
      </c>
      <c r="E373" s="28" t="s">
        <v>62</v>
      </c>
      <c r="F373" s="26">
        <f t="shared" si="35"/>
        <v>0</v>
      </c>
      <c r="G373" s="24">
        <f t="shared" si="36"/>
        <v>0</v>
      </c>
      <c r="H373" s="26">
        <f t="shared" si="37"/>
        <v>0</v>
      </c>
      <c r="I373" s="110"/>
    </row>
    <row r="374" spans="1:9" s="29" customFormat="1" ht="18" customHeight="1" x14ac:dyDescent="0.25">
      <c r="A374" s="74">
        <f>IF(D374=0,"",1+MAX(A$9:A373))</f>
        <v>313</v>
      </c>
      <c r="B374" s="105"/>
      <c r="C374" s="92" t="s">
        <v>347</v>
      </c>
      <c r="D374" s="28">
        <v>1</v>
      </c>
      <c r="E374" s="28" t="s">
        <v>62</v>
      </c>
      <c r="F374" s="26">
        <f t="shared" si="35"/>
        <v>0</v>
      </c>
      <c r="G374" s="24">
        <f t="shared" si="36"/>
        <v>0</v>
      </c>
      <c r="H374" s="26">
        <f t="shared" si="37"/>
        <v>0</v>
      </c>
      <c r="I374" s="110"/>
    </row>
    <row r="375" spans="1:9" s="29" customFormat="1" ht="18" customHeight="1" x14ac:dyDescent="0.25">
      <c r="A375" s="74">
        <f>IF(D375=0,"",1+MAX(A$9:A374))</f>
        <v>314</v>
      </c>
      <c r="B375" s="105"/>
      <c r="C375" s="92" t="s">
        <v>348</v>
      </c>
      <c r="D375" s="28">
        <v>1</v>
      </c>
      <c r="E375" s="28" t="s">
        <v>62</v>
      </c>
      <c r="F375" s="26">
        <f t="shared" si="35"/>
        <v>0</v>
      </c>
      <c r="G375" s="24">
        <f t="shared" si="36"/>
        <v>0</v>
      </c>
      <c r="H375" s="26">
        <f t="shared" si="37"/>
        <v>0</v>
      </c>
      <c r="I375" s="110"/>
    </row>
    <row r="376" spans="1:9" s="29" customFormat="1" ht="18" customHeight="1" x14ac:dyDescent="0.25">
      <c r="A376" s="74">
        <f>IF(D376=0,"",1+MAX(A$9:A375))</f>
        <v>315</v>
      </c>
      <c r="B376" s="105"/>
      <c r="C376" s="92" t="s">
        <v>349</v>
      </c>
      <c r="D376" s="28">
        <v>2</v>
      </c>
      <c r="E376" s="28" t="s">
        <v>62</v>
      </c>
      <c r="F376" s="26">
        <f t="shared" si="35"/>
        <v>0</v>
      </c>
      <c r="G376" s="24">
        <f t="shared" si="36"/>
        <v>0</v>
      </c>
      <c r="H376" s="26">
        <f t="shared" si="37"/>
        <v>0</v>
      </c>
      <c r="I376" s="110"/>
    </row>
    <row r="377" spans="1:9" s="29" customFormat="1" ht="18" customHeight="1" x14ac:dyDescent="0.25">
      <c r="A377" s="74">
        <f>IF(D377=0,"",1+MAX(A$9:A376))</f>
        <v>316</v>
      </c>
      <c r="B377" s="105"/>
      <c r="C377" s="92" t="s">
        <v>350</v>
      </c>
      <c r="D377" s="28">
        <v>2</v>
      </c>
      <c r="E377" s="28" t="s">
        <v>62</v>
      </c>
      <c r="F377" s="26">
        <f t="shared" si="35"/>
        <v>0</v>
      </c>
      <c r="G377" s="24">
        <f t="shared" si="36"/>
        <v>0</v>
      </c>
      <c r="H377" s="26">
        <f t="shared" si="37"/>
        <v>0</v>
      </c>
      <c r="I377" s="110"/>
    </row>
    <row r="378" spans="1:9" s="29" customFormat="1" ht="18" customHeight="1" x14ac:dyDescent="0.25">
      <c r="A378" s="74">
        <f>IF(D378=0,"",1+MAX(A$9:A377))</f>
        <v>317</v>
      </c>
      <c r="B378" s="105"/>
      <c r="C378" s="92" t="s">
        <v>351</v>
      </c>
      <c r="D378" s="28">
        <v>4</v>
      </c>
      <c r="E378" s="28" t="s">
        <v>62</v>
      </c>
      <c r="F378" s="26">
        <f t="shared" si="35"/>
        <v>0</v>
      </c>
      <c r="G378" s="24">
        <f t="shared" si="36"/>
        <v>0</v>
      </c>
      <c r="H378" s="26">
        <f t="shared" si="37"/>
        <v>0</v>
      </c>
      <c r="I378" s="110"/>
    </row>
    <row r="379" spans="1:9" s="29" customFormat="1" ht="18" customHeight="1" x14ac:dyDescent="0.25">
      <c r="A379" s="74">
        <f>IF(D379=0,"",1+MAX(A$9:A378))</f>
        <v>318</v>
      </c>
      <c r="B379" s="105"/>
      <c r="C379" s="92" t="s">
        <v>352</v>
      </c>
      <c r="D379" s="28">
        <v>1</v>
      </c>
      <c r="E379" s="28" t="s">
        <v>62</v>
      </c>
      <c r="F379" s="26">
        <f t="shared" si="35"/>
        <v>0</v>
      </c>
      <c r="G379" s="24">
        <f t="shared" si="36"/>
        <v>0</v>
      </c>
      <c r="H379" s="26">
        <f t="shared" si="37"/>
        <v>0</v>
      </c>
      <c r="I379" s="110"/>
    </row>
    <row r="380" spans="1:9" s="29" customFormat="1" ht="18" customHeight="1" x14ac:dyDescent="0.25">
      <c r="A380" s="74">
        <f>IF(D380=0,"",1+MAX(A$9:A379))</f>
        <v>319</v>
      </c>
      <c r="B380" s="105"/>
      <c r="C380" s="92" t="s">
        <v>353</v>
      </c>
      <c r="D380" s="28">
        <v>2</v>
      </c>
      <c r="E380" s="28" t="s">
        <v>62</v>
      </c>
      <c r="F380" s="26">
        <f t="shared" si="35"/>
        <v>0</v>
      </c>
      <c r="G380" s="24">
        <f t="shared" si="36"/>
        <v>0</v>
      </c>
      <c r="H380" s="26">
        <f t="shared" si="37"/>
        <v>0</v>
      </c>
      <c r="I380" s="110"/>
    </row>
    <row r="381" spans="1:9" s="29" customFormat="1" ht="18" customHeight="1" x14ac:dyDescent="0.25">
      <c r="A381" s="74">
        <f>IF(D381=0,"",1+MAX(A$9:A380))</f>
        <v>320</v>
      </c>
      <c r="B381" s="105"/>
      <c r="C381" s="92" t="s">
        <v>354</v>
      </c>
      <c r="D381" s="28">
        <v>1</v>
      </c>
      <c r="E381" s="28" t="s">
        <v>62</v>
      </c>
      <c r="F381" s="26">
        <f t="shared" si="35"/>
        <v>0</v>
      </c>
      <c r="G381" s="24">
        <f t="shared" si="36"/>
        <v>0</v>
      </c>
      <c r="H381" s="26">
        <f t="shared" si="37"/>
        <v>0</v>
      </c>
      <c r="I381" s="110"/>
    </row>
    <row r="382" spans="1:9" s="29" customFormat="1" ht="18" customHeight="1" x14ac:dyDescent="0.25">
      <c r="A382" s="74">
        <f>IF(D382=0,"",1+MAX(A$9:A381))</f>
        <v>321</v>
      </c>
      <c r="B382" s="105"/>
      <c r="C382" s="92" t="s">
        <v>355</v>
      </c>
      <c r="D382" s="28">
        <v>2</v>
      </c>
      <c r="E382" s="28" t="s">
        <v>62</v>
      </c>
      <c r="F382" s="26">
        <f t="shared" si="35"/>
        <v>0</v>
      </c>
      <c r="G382" s="24">
        <f t="shared" si="36"/>
        <v>0</v>
      </c>
      <c r="H382" s="26">
        <f t="shared" si="37"/>
        <v>0</v>
      </c>
      <c r="I382" s="110"/>
    </row>
    <row r="383" spans="1:9" s="29" customFormat="1" ht="18" customHeight="1" x14ac:dyDescent="0.25">
      <c r="A383" s="74">
        <f>IF(D383=0,"",1+MAX(A$9:A382))</f>
        <v>322</v>
      </c>
      <c r="B383" s="105"/>
      <c r="C383" s="92" t="s">
        <v>354</v>
      </c>
      <c r="D383" s="28">
        <v>1</v>
      </c>
      <c r="E383" s="28" t="s">
        <v>62</v>
      </c>
      <c r="F383" s="26">
        <f t="shared" si="35"/>
        <v>0</v>
      </c>
      <c r="G383" s="24">
        <f t="shared" si="36"/>
        <v>0</v>
      </c>
      <c r="H383" s="26">
        <f t="shared" si="37"/>
        <v>0</v>
      </c>
      <c r="I383" s="110"/>
    </row>
    <row r="384" spans="1:9" s="29" customFormat="1" ht="18" customHeight="1" x14ac:dyDescent="0.25">
      <c r="A384" s="74">
        <f>IF(D384=0,"",1+MAX(A$9:A383))</f>
        <v>323</v>
      </c>
      <c r="B384" s="105"/>
      <c r="C384" s="92" t="s">
        <v>356</v>
      </c>
      <c r="D384" s="28">
        <v>1</v>
      </c>
      <c r="E384" s="28" t="s">
        <v>62</v>
      </c>
      <c r="F384" s="26">
        <f t="shared" si="35"/>
        <v>0</v>
      </c>
      <c r="G384" s="24">
        <f t="shared" si="36"/>
        <v>0</v>
      </c>
      <c r="H384" s="26">
        <f t="shared" si="37"/>
        <v>0</v>
      </c>
      <c r="I384" s="110"/>
    </row>
    <row r="385" spans="1:9" s="29" customFormat="1" ht="18" customHeight="1" x14ac:dyDescent="0.25">
      <c r="A385" s="74">
        <f>IF(D385=0,"",1+MAX(A$9:A384))</f>
        <v>324</v>
      </c>
      <c r="B385" s="106"/>
      <c r="C385" s="97" t="s">
        <v>357</v>
      </c>
      <c r="D385" s="28">
        <v>14</v>
      </c>
      <c r="E385" s="28" t="s">
        <v>62</v>
      </c>
      <c r="F385" s="26">
        <f t="shared" si="35"/>
        <v>0</v>
      </c>
      <c r="G385" s="24">
        <f t="shared" si="36"/>
        <v>0</v>
      </c>
      <c r="H385" s="26">
        <f t="shared" si="37"/>
        <v>0</v>
      </c>
      <c r="I385" s="110"/>
    </row>
    <row r="386" spans="1:9" s="29" customFormat="1" ht="18" customHeight="1" x14ac:dyDescent="0.25">
      <c r="A386" s="74" t="str">
        <f>IF(D386=0,"",1+MAX(A$9:A385))</f>
        <v/>
      </c>
      <c r="B386" s="70"/>
      <c r="C386" s="12" t="s">
        <v>41</v>
      </c>
      <c r="D386" s="11"/>
      <c r="E386" s="7"/>
      <c r="F386" s="26" t="str">
        <f t="shared" si="35"/>
        <v/>
      </c>
      <c r="G386" s="24" t="str">
        <f t="shared" si="36"/>
        <v/>
      </c>
      <c r="H386" s="26" t="str">
        <f t="shared" si="37"/>
        <v/>
      </c>
      <c r="I386" s="117">
        <f>(SUM(H300:H386))</f>
        <v>0</v>
      </c>
    </row>
    <row r="387" spans="1:9" s="29" customFormat="1" ht="18" customHeight="1" x14ac:dyDescent="0.25">
      <c r="A387" s="32"/>
      <c r="B387" s="40"/>
      <c r="C387" s="10"/>
      <c r="D387" s="22"/>
      <c r="E387" s="22"/>
      <c r="F387" s="23"/>
      <c r="G387" s="23"/>
      <c r="H387" s="23"/>
      <c r="I387" s="33"/>
    </row>
    <row r="388" spans="1:9" s="38" customFormat="1" ht="18" customHeight="1" x14ac:dyDescent="0.25">
      <c r="A388" s="113"/>
      <c r="B388" s="114"/>
      <c r="C388" s="115" t="s">
        <v>23</v>
      </c>
      <c r="D388" s="114"/>
      <c r="E388" s="114"/>
      <c r="F388" s="114"/>
      <c r="G388" s="114"/>
      <c r="H388" s="114"/>
      <c r="I388" s="116"/>
    </row>
    <row r="389" spans="1:9" s="29" customFormat="1" ht="18" customHeight="1" x14ac:dyDescent="0.25">
      <c r="A389" s="74" t="str">
        <f>IF(D389=0,"",1+MAX(A$8:A388))</f>
        <v/>
      </c>
      <c r="B389" s="75"/>
      <c r="C389" s="84" t="s">
        <v>358</v>
      </c>
      <c r="D389" s="9"/>
      <c r="E389" s="9"/>
      <c r="F389" s="26" t="str">
        <f t="shared" ref="F389:F452" si="38">IF(D389=0,"",0)</f>
        <v/>
      </c>
      <c r="G389" s="24" t="str">
        <f t="shared" ref="G389:G452" si="39">IF(D389=0,"",0)</f>
        <v/>
      </c>
      <c r="H389" s="26" t="str">
        <f t="shared" ref="H389:H452" si="40">IF(F389="","",D389*F389)</f>
        <v/>
      </c>
      <c r="I389" s="110"/>
    </row>
    <row r="390" spans="1:9" s="29" customFormat="1" ht="18" customHeight="1" x14ac:dyDescent="0.25">
      <c r="A390" s="74">
        <f>IF(D390=0,"",1+MAX(A$9:A389))</f>
        <v>325</v>
      </c>
      <c r="B390" s="107" t="s">
        <v>535</v>
      </c>
      <c r="C390" s="92" t="s">
        <v>359</v>
      </c>
      <c r="D390" s="28">
        <v>2</v>
      </c>
      <c r="E390" s="28" t="s">
        <v>62</v>
      </c>
      <c r="F390" s="26">
        <f t="shared" si="38"/>
        <v>0</v>
      </c>
      <c r="G390" s="24">
        <f t="shared" si="39"/>
        <v>0</v>
      </c>
      <c r="H390" s="26">
        <f t="shared" si="40"/>
        <v>0</v>
      </c>
      <c r="I390" s="110"/>
    </row>
    <row r="391" spans="1:9" s="29" customFormat="1" ht="18" customHeight="1" x14ac:dyDescent="0.25">
      <c r="A391" s="74">
        <f>IF(D391=0,"",1+MAX(A$9:A390))</f>
        <v>326</v>
      </c>
      <c r="B391" s="105"/>
      <c r="C391" s="92" t="s">
        <v>360</v>
      </c>
      <c r="D391" s="28">
        <v>7</v>
      </c>
      <c r="E391" s="28" t="s">
        <v>62</v>
      </c>
      <c r="F391" s="26">
        <f t="shared" si="38"/>
        <v>0</v>
      </c>
      <c r="G391" s="24">
        <f t="shared" si="39"/>
        <v>0</v>
      </c>
      <c r="H391" s="26">
        <f t="shared" si="40"/>
        <v>0</v>
      </c>
      <c r="I391" s="110"/>
    </row>
    <row r="392" spans="1:9" s="29" customFormat="1" ht="18" customHeight="1" x14ac:dyDescent="0.25">
      <c r="A392" s="74">
        <f>IF(D392=0,"",1+MAX(A$9:A391))</f>
        <v>327</v>
      </c>
      <c r="B392" s="105"/>
      <c r="C392" s="92" t="s">
        <v>361</v>
      </c>
      <c r="D392" s="28">
        <v>1</v>
      </c>
      <c r="E392" s="28" t="s">
        <v>62</v>
      </c>
      <c r="F392" s="26">
        <f t="shared" si="38"/>
        <v>0</v>
      </c>
      <c r="G392" s="24">
        <f t="shared" si="39"/>
        <v>0</v>
      </c>
      <c r="H392" s="26">
        <f t="shared" si="40"/>
        <v>0</v>
      </c>
      <c r="I392" s="110"/>
    </row>
    <row r="393" spans="1:9" s="29" customFormat="1" ht="18" customHeight="1" x14ac:dyDescent="0.25">
      <c r="A393" s="74">
        <f>IF(D393=0,"",1+MAX(A$9:A392))</f>
        <v>328</v>
      </c>
      <c r="B393" s="105"/>
      <c r="C393" s="92" t="s">
        <v>362</v>
      </c>
      <c r="D393" s="28">
        <v>2</v>
      </c>
      <c r="E393" s="28" t="s">
        <v>62</v>
      </c>
      <c r="F393" s="26">
        <f t="shared" si="38"/>
        <v>0</v>
      </c>
      <c r="G393" s="24">
        <f t="shared" si="39"/>
        <v>0</v>
      </c>
      <c r="H393" s="26">
        <f t="shared" si="40"/>
        <v>0</v>
      </c>
      <c r="I393" s="110"/>
    </row>
    <row r="394" spans="1:9" s="29" customFormat="1" ht="18" customHeight="1" x14ac:dyDescent="0.25">
      <c r="A394" s="74">
        <f>IF(D394=0,"",1+MAX(A$9:A393))</f>
        <v>329</v>
      </c>
      <c r="B394" s="105"/>
      <c r="C394" s="92" t="s">
        <v>363</v>
      </c>
      <c r="D394" s="28">
        <v>2</v>
      </c>
      <c r="E394" s="28" t="s">
        <v>62</v>
      </c>
      <c r="F394" s="26">
        <f t="shared" si="38"/>
        <v>0</v>
      </c>
      <c r="G394" s="24">
        <f t="shared" si="39"/>
        <v>0</v>
      </c>
      <c r="H394" s="26">
        <f t="shared" si="40"/>
        <v>0</v>
      </c>
      <c r="I394" s="110"/>
    </row>
    <row r="395" spans="1:9" s="29" customFormat="1" ht="18" customHeight="1" x14ac:dyDescent="0.25">
      <c r="A395" s="74">
        <f>IF(D395=0,"",1+MAX(A$9:A394))</f>
        <v>330</v>
      </c>
      <c r="B395" s="105"/>
      <c r="C395" s="92" t="s">
        <v>364</v>
      </c>
      <c r="D395" s="28">
        <v>2</v>
      </c>
      <c r="E395" s="28" t="s">
        <v>62</v>
      </c>
      <c r="F395" s="26">
        <f t="shared" si="38"/>
        <v>0</v>
      </c>
      <c r="G395" s="24">
        <f t="shared" si="39"/>
        <v>0</v>
      </c>
      <c r="H395" s="26">
        <f t="shared" si="40"/>
        <v>0</v>
      </c>
      <c r="I395" s="110"/>
    </row>
    <row r="396" spans="1:9" s="29" customFormat="1" ht="18" customHeight="1" x14ac:dyDescent="0.25">
      <c r="A396" s="74">
        <f>IF(D396=0,"",1+MAX(A$9:A395))</f>
        <v>331</v>
      </c>
      <c r="B396" s="105"/>
      <c r="C396" s="92" t="s">
        <v>365</v>
      </c>
      <c r="D396" s="28">
        <v>1</v>
      </c>
      <c r="E396" s="28" t="s">
        <v>62</v>
      </c>
      <c r="F396" s="26">
        <f t="shared" si="38"/>
        <v>0</v>
      </c>
      <c r="G396" s="24">
        <f t="shared" si="39"/>
        <v>0</v>
      </c>
      <c r="H396" s="26">
        <f t="shared" si="40"/>
        <v>0</v>
      </c>
      <c r="I396" s="110"/>
    </row>
    <row r="397" spans="1:9" s="29" customFormat="1" ht="18" customHeight="1" x14ac:dyDescent="0.25">
      <c r="A397" s="74">
        <f>IF(D397=0,"",1+MAX(A$9:A396))</f>
        <v>332</v>
      </c>
      <c r="B397" s="105"/>
      <c r="C397" s="92" t="s">
        <v>366</v>
      </c>
      <c r="D397" s="28">
        <v>5</v>
      </c>
      <c r="E397" s="28" t="s">
        <v>62</v>
      </c>
      <c r="F397" s="26">
        <f t="shared" si="38"/>
        <v>0</v>
      </c>
      <c r="G397" s="24">
        <f t="shared" si="39"/>
        <v>0</v>
      </c>
      <c r="H397" s="26">
        <f t="shared" si="40"/>
        <v>0</v>
      </c>
      <c r="I397" s="110"/>
    </row>
    <row r="398" spans="1:9" s="29" customFormat="1" ht="18" customHeight="1" x14ac:dyDescent="0.25">
      <c r="A398" s="74">
        <f>IF(D398=0,"",1+MAX(A$9:A397))</f>
        <v>333</v>
      </c>
      <c r="B398" s="105"/>
      <c r="C398" s="92" t="s">
        <v>367</v>
      </c>
      <c r="D398" s="28">
        <v>1</v>
      </c>
      <c r="E398" s="28" t="s">
        <v>62</v>
      </c>
      <c r="F398" s="26">
        <f t="shared" si="38"/>
        <v>0</v>
      </c>
      <c r="G398" s="24">
        <f t="shared" si="39"/>
        <v>0</v>
      </c>
      <c r="H398" s="26">
        <f t="shared" si="40"/>
        <v>0</v>
      </c>
      <c r="I398" s="110"/>
    </row>
    <row r="399" spans="1:9" s="29" customFormat="1" ht="18" customHeight="1" x14ac:dyDescent="0.25">
      <c r="A399" s="74">
        <f>IF(D399=0,"",1+MAX(A$9:A398))</f>
        <v>334</v>
      </c>
      <c r="B399" s="105"/>
      <c r="C399" s="92" t="s">
        <v>368</v>
      </c>
      <c r="D399" s="28">
        <v>1</v>
      </c>
      <c r="E399" s="28" t="s">
        <v>62</v>
      </c>
      <c r="F399" s="26">
        <f t="shared" si="38"/>
        <v>0</v>
      </c>
      <c r="G399" s="24">
        <f t="shared" si="39"/>
        <v>0</v>
      </c>
      <c r="H399" s="26">
        <f t="shared" si="40"/>
        <v>0</v>
      </c>
      <c r="I399" s="110"/>
    </row>
    <row r="400" spans="1:9" s="29" customFormat="1" ht="18" customHeight="1" x14ac:dyDescent="0.25">
      <c r="A400" s="74">
        <f>IF(D400=0,"",1+MAX(A$9:A399))</f>
        <v>335</v>
      </c>
      <c r="B400" s="105"/>
      <c r="C400" s="92" t="s">
        <v>369</v>
      </c>
      <c r="D400" s="28">
        <v>1</v>
      </c>
      <c r="E400" s="28" t="s">
        <v>62</v>
      </c>
      <c r="F400" s="26">
        <f t="shared" si="38"/>
        <v>0</v>
      </c>
      <c r="G400" s="24">
        <f t="shared" si="39"/>
        <v>0</v>
      </c>
      <c r="H400" s="26">
        <f t="shared" si="40"/>
        <v>0</v>
      </c>
      <c r="I400" s="110"/>
    </row>
    <row r="401" spans="1:9" s="29" customFormat="1" ht="18" customHeight="1" x14ac:dyDescent="0.25">
      <c r="A401" s="74">
        <f>IF(D401=0,"",1+MAX(A$9:A400))</f>
        <v>336</v>
      </c>
      <c r="B401" s="105"/>
      <c r="C401" s="92" t="s">
        <v>370</v>
      </c>
      <c r="D401" s="28">
        <v>1</v>
      </c>
      <c r="E401" s="28" t="s">
        <v>62</v>
      </c>
      <c r="F401" s="26">
        <f t="shared" si="38"/>
        <v>0</v>
      </c>
      <c r="G401" s="24">
        <f t="shared" si="39"/>
        <v>0</v>
      </c>
      <c r="H401" s="26">
        <f t="shared" si="40"/>
        <v>0</v>
      </c>
      <c r="I401" s="110"/>
    </row>
    <row r="402" spans="1:9" s="29" customFormat="1" ht="18" customHeight="1" x14ac:dyDescent="0.25">
      <c r="A402" s="74">
        <f>IF(D402=0,"",1+MAX(A$9:A401))</f>
        <v>337</v>
      </c>
      <c r="B402" s="105"/>
      <c r="C402" s="92" t="s">
        <v>371</v>
      </c>
      <c r="D402" s="28">
        <v>1</v>
      </c>
      <c r="E402" s="28" t="s">
        <v>62</v>
      </c>
      <c r="F402" s="26">
        <f t="shared" si="38"/>
        <v>0</v>
      </c>
      <c r="G402" s="24">
        <f t="shared" si="39"/>
        <v>0</v>
      </c>
      <c r="H402" s="26">
        <f t="shared" si="40"/>
        <v>0</v>
      </c>
      <c r="I402" s="110"/>
    </row>
    <row r="403" spans="1:9" s="29" customFormat="1" ht="18" customHeight="1" x14ac:dyDescent="0.25">
      <c r="A403" s="74">
        <f>IF(D403=0,"",1+MAX(A$9:A402))</f>
        <v>338</v>
      </c>
      <c r="B403" s="105"/>
      <c r="C403" s="92" t="s">
        <v>372</v>
      </c>
      <c r="D403" s="28">
        <v>1</v>
      </c>
      <c r="E403" s="28" t="s">
        <v>62</v>
      </c>
      <c r="F403" s="26">
        <f t="shared" si="38"/>
        <v>0</v>
      </c>
      <c r="G403" s="24">
        <f t="shared" si="39"/>
        <v>0</v>
      </c>
      <c r="H403" s="26">
        <f t="shared" si="40"/>
        <v>0</v>
      </c>
      <c r="I403" s="110"/>
    </row>
    <row r="404" spans="1:9" s="29" customFormat="1" ht="18" customHeight="1" x14ac:dyDescent="0.25">
      <c r="A404" s="74">
        <f>IF(D404=0,"",1+MAX(A$9:A403))</f>
        <v>339</v>
      </c>
      <c r="B404" s="105"/>
      <c r="C404" s="92" t="s">
        <v>373</v>
      </c>
      <c r="D404" s="28">
        <v>1</v>
      </c>
      <c r="E404" s="28" t="s">
        <v>62</v>
      </c>
      <c r="F404" s="26">
        <f t="shared" si="38"/>
        <v>0</v>
      </c>
      <c r="G404" s="24">
        <f t="shared" si="39"/>
        <v>0</v>
      </c>
      <c r="H404" s="26">
        <f t="shared" si="40"/>
        <v>0</v>
      </c>
      <c r="I404" s="110"/>
    </row>
    <row r="405" spans="1:9" s="29" customFormat="1" ht="18" customHeight="1" x14ac:dyDescent="0.25">
      <c r="A405" s="74">
        <f>IF(D405=0,"",1+MAX(A$9:A404))</f>
        <v>340</v>
      </c>
      <c r="B405" s="105"/>
      <c r="C405" s="92" t="s">
        <v>374</v>
      </c>
      <c r="D405" s="28">
        <v>5</v>
      </c>
      <c r="E405" s="28" t="s">
        <v>62</v>
      </c>
      <c r="F405" s="26">
        <f t="shared" si="38"/>
        <v>0</v>
      </c>
      <c r="G405" s="24">
        <f t="shared" si="39"/>
        <v>0</v>
      </c>
      <c r="H405" s="26">
        <f t="shared" si="40"/>
        <v>0</v>
      </c>
      <c r="I405" s="110"/>
    </row>
    <row r="406" spans="1:9" s="29" customFormat="1" ht="18" customHeight="1" x14ac:dyDescent="0.25">
      <c r="A406" s="74">
        <f>IF(D406=0,"",1+MAX(A$9:A405))</f>
        <v>341</v>
      </c>
      <c r="B406" s="105"/>
      <c r="C406" s="92" t="s">
        <v>375</v>
      </c>
      <c r="D406" s="28">
        <v>1</v>
      </c>
      <c r="E406" s="28" t="s">
        <v>62</v>
      </c>
      <c r="F406" s="26">
        <f t="shared" si="38"/>
        <v>0</v>
      </c>
      <c r="G406" s="24">
        <f t="shared" si="39"/>
        <v>0</v>
      </c>
      <c r="H406" s="26">
        <f t="shared" si="40"/>
        <v>0</v>
      </c>
      <c r="I406" s="110"/>
    </row>
    <row r="407" spans="1:9" s="29" customFormat="1" ht="18" customHeight="1" x14ac:dyDescent="0.25">
      <c r="A407" s="74">
        <f>IF(D407=0,"",1+MAX(A$9:A406))</f>
        <v>342</v>
      </c>
      <c r="B407" s="105"/>
      <c r="C407" s="92" t="s">
        <v>376</v>
      </c>
      <c r="D407" s="28">
        <v>7</v>
      </c>
      <c r="E407" s="28" t="s">
        <v>62</v>
      </c>
      <c r="F407" s="26">
        <f t="shared" si="38"/>
        <v>0</v>
      </c>
      <c r="G407" s="24">
        <f t="shared" si="39"/>
        <v>0</v>
      </c>
      <c r="H407" s="26">
        <f t="shared" si="40"/>
        <v>0</v>
      </c>
      <c r="I407" s="110"/>
    </row>
    <row r="408" spans="1:9" s="29" customFormat="1" ht="18" customHeight="1" x14ac:dyDescent="0.25">
      <c r="A408" s="74">
        <f>IF(D408=0,"",1+MAX(A$9:A407))</f>
        <v>343</v>
      </c>
      <c r="B408" s="105"/>
      <c r="C408" s="92" t="s">
        <v>377</v>
      </c>
      <c r="D408" s="28">
        <v>2</v>
      </c>
      <c r="E408" s="28" t="s">
        <v>62</v>
      </c>
      <c r="F408" s="26">
        <f t="shared" si="38"/>
        <v>0</v>
      </c>
      <c r="G408" s="24">
        <f t="shared" si="39"/>
        <v>0</v>
      </c>
      <c r="H408" s="26">
        <f t="shared" si="40"/>
        <v>0</v>
      </c>
      <c r="I408" s="110"/>
    </row>
    <row r="409" spans="1:9" s="29" customFormat="1" ht="18" customHeight="1" x14ac:dyDescent="0.25">
      <c r="A409" s="74">
        <f>IF(D409=0,"",1+MAX(A$9:A408))</f>
        <v>344</v>
      </c>
      <c r="B409" s="105"/>
      <c r="C409" s="92" t="s">
        <v>378</v>
      </c>
      <c r="D409" s="28">
        <v>3</v>
      </c>
      <c r="E409" s="28" t="s">
        <v>62</v>
      </c>
      <c r="F409" s="26">
        <f t="shared" si="38"/>
        <v>0</v>
      </c>
      <c r="G409" s="24">
        <f t="shared" si="39"/>
        <v>0</v>
      </c>
      <c r="H409" s="26">
        <f t="shared" si="40"/>
        <v>0</v>
      </c>
      <c r="I409" s="110"/>
    </row>
    <row r="410" spans="1:9" s="29" customFormat="1" ht="18" customHeight="1" x14ac:dyDescent="0.25">
      <c r="A410" s="74">
        <f>IF(D410=0,"",1+MAX(A$9:A409))</f>
        <v>345</v>
      </c>
      <c r="B410" s="105"/>
      <c r="C410" s="92" t="s">
        <v>379</v>
      </c>
      <c r="D410" s="28">
        <v>2</v>
      </c>
      <c r="E410" s="28" t="s">
        <v>62</v>
      </c>
      <c r="F410" s="26">
        <f t="shared" si="38"/>
        <v>0</v>
      </c>
      <c r="G410" s="24">
        <f t="shared" si="39"/>
        <v>0</v>
      </c>
      <c r="H410" s="26">
        <f t="shared" si="40"/>
        <v>0</v>
      </c>
      <c r="I410" s="110"/>
    </row>
    <row r="411" spans="1:9" s="29" customFormat="1" ht="18" customHeight="1" x14ac:dyDescent="0.25">
      <c r="A411" s="74">
        <f>IF(D411=0,"",1+MAX(A$9:A410))</f>
        <v>346</v>
      </c>
      <c r="B411" s="106"/>
      <c r="C411" s="92" t="s">
        <v>380</v>
      </c>
      <c r="D411" s="28">
        <v>4</v>
      </c>
      <c r="E411" s="28" t="s">
        <v>62</v>
      </c>
      <c r="F411" s="26">
        <f t="shared" si="38"/>
        <v>0</v>
      </c>
      <c r="G411" s="24">
        <f t="shared" si="39"/>
        <v>0</v>
      </c>
      <c r="H411" s="26">
        <f t="shared" si="40"/>
        <v>0</v>
      </c>
      <c r="I411" s="110"/>
    </row>
    <row r="412" spans="1:9" s="29" customFormat="1" ht="18" customHeight="1" x14ac:dyDescent="0.25">
      <c r="A412" s="74" t="str">
        <f>IF(D412=0,"",1+MAX(A$9:A411))</f>
        <v/>
      </c>
      <c r="B412" s="90"/>
      <c r="C412" s="93" t="s">
        <v>434</v>
      </c>
      <c r="D412" s="28"/>
      <c r="E412" s="28"/>
      <c r="F412" s="26" t="str">
        <f t="shared" si="38"/>
        <v/>
      </c>
      <c r="G412" s="24" t="str">
        <f t="shared" si="39"/>
        <v/>
      </c>
      <c r="H412" s="26" t="str">
        <f t="shared" si="40"/>
        <v/>
      </c>
      <c r="I412" s="110"/>
    </row>
    <row r="413" spans="1:9" s="29" customFormat="1" ht="18" customHeight="1" x14ac:dyDescent="0.25">
      <c r="A413" s="74" t="str">
        <f>IF(D413=0,"",1+MAX(A$9:A412))</f>
        <v/>
      </c>
      <c r="B413" s="107" t="s">
        <v>536</v>
      </c>
      <c r="C413" s="98" t="s">
        <v>381</v>
      </c>
      <c r="D413" s="28"/>
      <c r="E413" s="28"/>
      <c r="F413" s="26" t="str">
        <f t="shared" si="38"/>
        <v/>
      </c>
      <c r="G413" s="24" t="str">
        <f t="shared" si="39"/>
        <v/>
      </c>
      <c r="H413" s="26" t="str">
        <f t="shared" si="40"/>
        <v/>
      </c>
      <c r="I413" s="110"/>
    </row>
    <row r="414" spans="1:9" s="29" customFormat="1" ht="18" customHeight="1" x14ac:dyDescent="0.25">
      <c r="A414" s="74">
        <f>IF(D414=0,"",1+MAX(A$9:A413))</f>
        <v>347</v>
      </c>
      <c r="B414" s="105"/>
      <c r="C414" s="92" t="s">
        <v>382</v>
      </c>
      <c r="D414" s="28">
        <v>114</v>
      </c>
      <c r="E414" s="28" t="s">
        <v>57</v>
      </c>
      <c r="F414" s="26">
        <f t="shared" si="38"/>
        <v>0</v>
      </c>
      <c r="G414" s="24">
        <f t="shared" si="39"/>
        <v>0</v>
      </c>
      <c r="H414" s="26">
        <f t="shared" si="40"/>
        <v>0</v>
      </c>
      <c r="I414" s="110"/>
    </row>
    <row r="415" spans="1:9" s="29" customFormat="1" ht="18" customHeight="1" x14ac:dyDescent="0.25">
      <c r="A415" s="74">
        <f>IF(D415=0,"",1+MAX(A$9:A414))</f>
        <v>348</v>
      </c>
      <c r="B415" s="105"/>
      <c r="C415" s="92" t="s">
        <v>383</v>
      </c>
      <c r="D415" s="28">
        <v>79</v>
      </c>
      <c r="E415" s="28" t="s">
        <v>57</v>
      </c>
      <c r="F415" s="26">
        <f t="shared" si="38"/>
        <v>0</v>
      </c>
      <c r="G415" s="24">
        <f t="shared" si="39"/>
        <v>0</v>
      </c>
      <c r="H415" s="26">
        <f t="shared" si="40"/>
        <v>0</v>
      </c>
      <c r="I415" s="110"/>
    </row>
    <row r="416" spans="1:9" s="29" customFormat="1" ht="18" customHeight="1" x14ac:dyDescent="0.25">
      <c r="A416" s="74">
        <f>IF(D416=0,"",1+MAX(A$9:A415))</f>
        <v>349</v>
      </c>
      <c r="B416" s="105"/>
      <c r="C416" s="92" t="s">
        <v>384</v>
      </c>
      <c r="D416" s="28">
        <v>11</v>
      </c>
      <c r="E416" s="28" t="s">
        <v>57</v>
      </c>
      <c r="F416" s="26">
        <f t="shared" si="38"/>
        <v>0</v>
      </c>
      <c r="G416" s="24">
        <f t="shared" si="39"/>
        <v>0</v>
      </c>
      <c r="H416" s="26">
        <f t="shared" si="40"/>
        <v>0</v>
      </c>
      <c r="I416" s="110"/>
    </row>
    <row r="417" spans="1:9" s="29" customFormat="1" ht="18" customHeight="1" x14ac:dyDescent="0.25">
      <c r="A417" s="74">
        <f>IF(D417=0,"",1+MAX(A$9:A416))</f>
        <v>350</v>
      </c>
      <c r="B417" s="105"/>
      <c r="C417" s="92" t="s">
        <v>385</v>
      </c>
      <c r="D417" s="28">
        <v>236</v>
      </c>
      <c r="E417" s="28" t="s">
        <v>57</v>
      </c>
      <c r="F417" s="26">
        <f t="shared" si="38"/>
        <v>0</v>
      </c>
      <c r="G417" s="24">
        <f t="shared" si="39"/>
        <v>0</v>
      </c>
      <c r="H417" s="26">
        <f t="shared" si="40"/>
        <v>0</v>
      </c>
      <c r="I417" s="110"/>
    </row>
    <row r="418" spans="1:9" s="29" customFormat="1" ht="18" customHeight="1" x14ac:dyDescent="0.25">
      <c r="A418" s="74">
        <f>IF(D418=0,"",1+MAX(A$9:A417))</f>
        <v>351</v>
      </c>
      <c r="B418" s="105"/>
      <c r="C418" s="92" t="s">
        <v>386</v>
      </c>
      <c r="D418" s="28">
        <v>53</v>
      </c>
      <c r="E418" s="28" t="s">
        <v>57</v>
      </c>
      <c r="F418" s="26">
        <f t="shared" si="38"/>
        <v>0</v>
      </c>
      <c r="G418" s="24">
        <f t="shared" si="39"/>
        <v>0</v>
      </c>
      <c r="H418" s="26">
        <f t="shared" si="40"/>
        <v>0</v>
      </c>
      <c r="I418" s="110"/>
    </row>
    <row r="419" spans="1:9" s="29" customFormat="1" ht="18" customHeight="1" x14ac:dyDescent="0.25">
      <c r="A419" s="74">
        <f>IF(D419=0,"",1+MAX(A$9:A418))</f>
        <v>352</v>
      </c>
      <c r="B419" s="105"/>
      <c r="C419" s="92" t="s">
        <v>387</v>
      </c>
      <c r="D419" s="28">
        <v>22</v>
      </c>
      <c r="E419" s="28" t="s">
        <v>57</v>
      </c>
      <c r="F419" s="26">
        <f t="shared" si="38"/>
        <v>0</v>
      </c>
      <c r="G419" s="24">
        <f t="shared" si="39"/>
        <v>0</v>
      </c>
      <c r="H419" s="26">
        <f t="shared" si="40"/>
        <v>0</v>
      </c>
      <c r="I419" s="110"/>
    </row>
    <row r="420" spans="1:9" s="29" customFormat="1" ht="18" customHeight="1" x14ac:dyDescent="0.25">
      <c r="A420" s="74">
        <f>IF(D420=0,"",1+MAX(A$9:A419))</f>
        <v>353</v>
      </c>
      <c r="B420" s="105"/>
      <c r="C420" s="92" t="s">
        <v>388</v>
      </c>
      <c r="D420" s="28">
        <v>136</v>
      </c>
      <c r="E420" s="28" t="s">
        <v>57</v>
      </c>
      <c r="F420" s="26">
        <f t="shared" si="38"/>
        <v>0</v>
      </c>
      <c r="G420" s="24">
        <f t="shared" si="39"/>
        <v>0</v>
      </c>
      <c r="H420" s="26">
        <f t="shared" si="40"/>
        <v>0</v>
      </c>
      <c r="I420" s="110"/>
    </row>
    <row r="421" spans="1:9" s="29" customFormat="1" ht="18" customHeight="1" x14ac:dyDescent="0.25">
      <c r="A421" s="74" t="str">
        <f>IF(D421=0,"",1+MAX(A$9:A420))</f>
        <v/>
      </c>
      <c r="B421" s="105"/>
      <c r="C421" s="94" t="s">
        <v>389</v>
      </c>
      <c r="D421" s="28"/>
      <c r="E421" s="28"/>
      <c r="F421" s="26" t="str">
        <f t="shared" si="38"/>
        <v/>
      </c>
      <c r="G421" s="24" t="str">
        <f t="shared" si="39"/>
        <v/>
      </c>
      <c r="H421" s="26" t="str">
        <f t="shared" si="40"/>
        <v/>
      </c>
      <c r="I421" s="110"/>
    </row>
    <row r="422" spans="1:9" s="29" customFormat="1" ht="18" customHeight="1" x14ac:dyDescent="0.25">
      <c r="A422" s="74">
        <f>IF(D422=0,"",1+MAX(A$9:A421))</f>
        <v>354</v>
      </c>
      <c r="B422" s="105"/>
      <c r="C422" s="92" t="s">
        <v>390</v>
      </c>
      <c r="D422" s="28">
        <v>399</v>
      </c>
      <c r="E422" s="28" t="s">
        <v>57</v>
      </c>
      <c r="F422" s="26">
        <f t="shared" si="38"/>
        <v>0</v>
      </c>
      <c r="G422" s="24">
        <f t="shared" si="39"/>
        <v>0</v>
      </c>
      <c r="H422" s="26">
        <f t="shared" si="40"/>
        <v>0</v>
      </c>
      <c r="I422" s="110"/>
    </row>
    <row r="423" spans="1:9" s="29" customFormat="1" ht="18" customHeight="1" x14ac:dyDescent="0.25">
      <c r="A423" s="74">
        <f>IF(D423=0,"",1+MAX(A$9:A422))</f>
        <v>355</v>
      </c>
      <c r="B423" s="105"/>
      <c r="C423" s="92" t="s">
        <v>391</v>
      </c>
      <c r="D423" s="28">
        <v>157</v>
      </c>
      <c r="E423" s="28" t="s">
        <v>57</v>
      </c>
      <c r="F423" s="26">
        <f t="shared" si="38"/>
        <v>0</v>
      </c>
      <c r="G423" s="24">
        <f t="shared" si="39"/>
        <v>0</v>
      </c>
      <c r="H423" s="26">
        <f t="shared" si="40"/>
        <v>0</v>
      </c>
      <c r="I423" s="110"/>
    </row>
    <row r="424" spans="1:9" s="29" customFormat="1" ht="18" customHeight="1" x14ac:dyDescent="0.25">
      <c r="A424" s="74">
        <f>IF(D424=0,"",1+MAX(A$9:A423))</f>
        <v>356</v>
      </c>
      <c r="B424" s="105"/>
      <c r="C424" s="92" t="s">
        <v>392</v>
      </c>
      <c r="D424" s="28">
        <v>117</v>
      </c>
      <c r="E424" s="28" t="s">
        <v>57</v>
      </c>
      <c r="F424" s="26">
        <f t="shared" si="38"/>
        <v>0</v>
      </c>
      <c r="G424" s="24">
        <f t="shared" si="39"/>
        <v>0</v>
      </c>
      <c r="H424" s="26">
        <f t="shared" si="40"/>
        <v>0</v>
      </c>
      <c r="I424" s="110"/>
    </row>
    <row r="425" spans="1:9" s="29" customFormat="1" ht="18" customHeight="1" x14ac:dyDescent="0.25">
      <c r="A425" s="74">
        <f>IF(D425=0,"",1+MAX(A$9:A424))</f>
        <v>357</v>
      </c>
      <c r="B425" s="105"/>
      <c r="C425" s="92" t="s">
        <v>393</v>
      </c>
      <c r="D425" s="28">
        <v>60</v>
      </c>
      <c r="E425" s="28" t="s">
        <v>57</v>
      </c>
      <c r="F425" s="26">
        <f t="shared" si="38"/>
        <v>0</v>
      </c>
      <c r="G425" s="24">
        <f t="shared" si="39"/>
        <v>0</v>
      </c>
      <c r="H425" s="26">
        <f t="shared" si="40"/>
        <v>0</v>
      </c>
      <c r="I425" s="110"/>
    </row>
    <row r="426" spans="1:9" s="29" customFormat="1" ht="18" customHeight="1" x14ac:dyDescent="0.25">
      <c r="A426" s="74" t="str">
        <f>IF(D426=0,"",1+MAX(A$9:A425))</f>
        <v/>
      </c>
      <c r="B426" s="105"/>
      <c r="C426" s="98" t="s">
        <v>435</v>
      </c>
      <c r="D426" s="28"/>
      <c r="E426" s="28"/>
      <c r="F426" s="26" t="str">
        <f t="shared" si="38"/>
        <v/>
      </c>
      <c r="G426" s="24" t="str">
        <f t="shared" si="39"/>
        <v/>
      </c>
      <c r="H426" s="26" t="str">
        <f t="shared" si="40"/>
        <v/>
      </c>
      <c r="I426" s="110"/>
    </row>
    <row r="427" spans="1:9" s="29" customFormat="1" ht="18" customHeight="1" x14ac:dyDescent="0.25">
      <c r="A427" s="74">
        <f>IF(D427=0,"",1+MAX(A$9:A426))</f>
        <v>358</v>
      </c>
      <c r="B427" s="105"/>
      <c r="C427" s="92" t="s">
        <v>394</v>
      </c>
      <c r="D427" s="28">
        <v>256</v>
      </c>
      <c r="E427" s="28" t="s">
        <v>57</v>
      </c>
      <c r="F427" s="26">
        <f t="shared" si="38"/>
        <v>0</v>
      </c>
      <c r="G427" s="24">
        <f t="shared" si="39"/>
        <v>0</v>
      </c>
      <c r="H427" s="26">
        <f t="shared" si="40"/>
        <v>0</v>
      </c>
      <c r="I427" s="110"/>
    </row>
    <row r="428" spans="1:9" s="29" customFormat="1" ht="18" customHeight="1" x14ac:dyDescent="0.25">
      <c r="A428" s="74">
        <f>IF(D428=0,"",1+MAX(A$9:A427))</f>
        <v>359</v>
      </c>
      <c r="B428" s="105"/>
      <c r="C428" s="92" t="s">
        <v>395</v>
      </c>
      <c r="D428" s="28">
        <v>352</v>
      </c>
      <c r="E428" s="28" t="s">
        <v>57</v>
      </c>
      <c r="F428" s="26">
        <f t="shared" si="38"/>
        <v>0</v>
      </c>
      <c r="G428" s="24">
        <f t="shared" si="39"/>
        <v>0</v>
      </c>
      <c r="H428" s="26">
        <f t="shared" si="40"/>
        <v>0</v>
      </c>
      <c r="I428" s="110"/>
    </row>
    <row r="429" spans="1:9" s="29" customFormat="1" ht="18" customHeight="1" x14ac:dyDescent="0.25">
      <c r="A429" s="74">
        <f>IF(D429=0,"",1+MAX(A$9:A428))</f>
        <v>360</v>
      </c>
      <c r="B429" s="105"/>
      <c r="C429" s="92" t="s">
        <v>396</v>
      </c>
      <c r="D429" s="28">
        <v>27</v>
      </c>
      <c r="E429" s="28" t="s">
        <v>57</v>
      </c>
      <c r="F429" s="26">
        <f t="shared" si="38"/>
        <v>0</v>
      </c>
      <c r="G429" s="24">
        <f t="shared" si="39"/>
        <v>0</v>
      </c>
      <c r="H429" s="26">
        <f t="shared" si="40"/>
        <v>0</v>
      </c>
      <c r="I429" s="110"/>
    </row>
    <row r="430" spans="1:9" s="29" customFormat="1" ht="18" customHeight="1" x14ac:dyDescent="0.25">
      <c r="A430" s="74">
        <f>IF(D430=0,"",1+MAX(A$9:A429))</f>
        <v>361</v>
      </c>
      <c r="B430" s="105"/>
      <c r="C430" s="92" t="s">
        <v>397</v>
      </c>
      <c r="D430" s="28">
        <v>42</v>
      </c>
      <c r="E430" s="28" t="s">
        <v>57</v>
      </c>
      <c r="F430" s="26">
        <f t="shared" si="38"/>
        <v>0</v>
      </c>
      <c r="G430" s="24">
        <f t="shared" si="39"/>
        <v>0</v>
      </c>
      <c r="H430" s="26">
        <f t="shared" si="40"/>
        <v>0</v>
      </c>
      <c r="I430" s="110"/>
    </row>
    <row r="431" spans="1:9" s="29" customFormat="1" ht="18" customHeight="1" x14ac:dyDescent="0.25">
      <c r="A431" s="74">
        <f>IF(D431=0,"",1+MAX(A$9:A430))</f>
        <v>362</v>
      </c>
      <c r="B431" s="105"/>
      <c r="C431" s="92" t="s">
        <v>398</v>
      </c>
      <c r="D431" s="28">
        <v>53</v>
      </c>
      <c r="E431" s="28" t="s">
        <v>57</v>
      </c>
      <c r="F431" s="26">
        <f t="shared" si="38"/>
        <v>0</v>
      </c>
      <c r="G431" s="24">
        <f t="shared" si="39"/>
        <v>0</v>
      </c>
      <c r="H431" s="26">
        <f t="shared" si="40"/>
        <v>0</v>
      </c>
      <c r="I431" s="110"/>
    </row>
    <row r="432" spans="1:9" s="29" customFormat="1" ht="18" customHeight="1" x14ac:dyDescent="0.25">
      <c r="A432" s="74">
        <f>IF(D432=0,"",1+MAX(A$9:A431))</f>
        <v>363</v>
      </c>
      <c r="B432" s="105"/>
      <c r="C432" s="92" t="s">
        <v>399</v>
      </c>
      <c r="D432" s="28">
        <v>73</v>
      </c>
      <c r="E432" s="28" t="s">
        <v>57</v>
      </c>
      <c r="F432" s="26">
        <f t="shared" si="38"/>
        <v>0</v>
      </c>
      <c r="G432" s="24">
        <f t="shared" si="39"/>
        <v>0</v>
      </c>
      <c r="H432" s="26">
        <f t="shared" si="40"/>
        <v>0</v>
      </c>
      <c r="I432" s="110"/>
    </row>
    <row r="433" spans="1:9" s="29" customFormat="1" ht="18" customHeight="1" x14ac:dyDescent="0.25">
      <c r="A433" s="74">
        <f>IF(D433=0,"",1+MAX(A$9:A432))</f>
        <v>364</v>
      </c>
      <c r="B433" s="105"/>
      <c r="C433" s="92" t="s">
        <v>400</v>
      </c>
      <c r="D433" s="28">
        <v>246</v>
      </c>
      <c r="E433" s="28" t="s">
        <v>57</v>
      </c>
      <c r="F433" s="26">
        <f t="shared" si="38"/>
        <v>0</v>
      </c>
      <c r="G433" s="24">
        <f t="shared" si="39"/>
        <v>0</v>
      </c>
      <c r="H433" s="26">
        <f t="shared" si="40"/>
        <v>0</v>
      </c>
      <c r="I433" s="110"/>
    </row>
    <row r="434" spans="1:9" s="29" customFormat="1" ht="18" customHeight="1" x14ac:dyDescent="0.25">
      <c r="A434" s="74">
        <f>IF(D434=0,"",1+MAX(A$9:A433))</f>
        <v>365</v>
      </c>
      <c r="B434" s="105"/>
      <c r="C434" s="92" t="s">
        <v>401</v>
      </c>
      <c r="D434" s="28">
        <v>215</v>
      </c>
      <c r="E434" s="28" t="s">
        <v>57</v>
      </c>
      <c r="F434" s="26">
        <f t="shared" si="38"/>
        <v>0</v>
      </c>
      <c r="G434" s="24">
        <f t="shared" si="39"/>
        <v>0</v>
      </c>
      <c r="H434" s="26">
        <f t="shared" si="40"/>
        <v>0</v>
      </c>
      <c r="I434" s="110"/>
    </row>
    <row r="435" spans="1:9" s="29" customFormat="1" ht="18" customHeight="1" x14ac:dyDescent="0.25">
      <c r="A435" s="74">
        <f>IF(D435=0,"",1+MAX(A$9:A434))</f>
        <v>366</v>
      </c>
      <c r="B435" s="105"/>
      <c r="C435" s="92" t="s">
        <v>402</v>
      </c>
      <c r="D435" s="28">
        <v>6</v>
      </c>
      <c r="E435" s="28" t="s">
        <v>57</v>
      </c>
      <c r="F435" s="26">
        <f t="shared" si="38"/>
        <v>0</v>
      </c>
      <c r="G435" s="24">
        <f t="shared" si="39"/>
        <v>0</v>
      </c>
      <c r="H435" s="26">
        <f t="shared" si="40"/>
        <v>0</v>
      </c>
      <c r="I435" s="110"/>
    </row>
    <row r="436" spans="1:9" s="29" customFormat="1" ht="18" customHeight="1" x14ac:dyDescent="0.25">
      <c r="A436" s="74">
        <f>IF(D436=0,"",1+MAX(A$9:A435))</f>
        <v>367</v>
      </c>
      <c r="B436" s="105"/>
      <c r="C436" s="92" t="s">
        <v>403</v>
      </c>
      <c r="D436" s="28">
        <v>17</v>
      </c>
      <c r="E436" s="28" t="s">
        <v>57</v>
      </c>
      <c r="F436" s="26">
        <f t="shared" si="38"/>
        <v>0</v>
      </c>
      <c r="G436" s="24">
        <f t="shared" si="39"/>
        <v>0</v>
      </c>
      <c r="H436" s="26">
        <f t="shared" si="40"/>
        <v>0</v>
      </c>
      <c r="I436" s="110"/>
    </row>
    <row r="437" spans="1:9" s="29" customFormat="1" ht="18" customHeight="1" x14ac:dyDescent="0.25">
      <c r="A437" s="74">
        <f>IF(D437=0,"",1+MAX(A$9:A436))</f>
        <v>368</v>
      </c>
      <c r="B437" s="105"/>
      <c r="C437" s="92" t="s">
        <v>404</v>
      </c>
      <c r="D437" s="28">
        <v>63</v>
      </c>
      <c r="E437" s="28" t="s">
        <v>57</v>
      </c>
      <c r="F437" s="26">
        <f t="shared" si="38"/>
        <v>0</v>
      </c>
      <c r="G437" s="24">
        <f t="shared" si="39"/>
        <v>0</v>
      </c>
      <c r="H437" s="26">
        <f t="shared" si="40"/>
        <v>0</v>
      </c>
      <c r="I437" s="110"/>
    </row>
    <row r="438" spans="1:9" s="29" customFormat="1" ht="18" customHeight="1" x14ac:dyDescent="0.25">
      <c r="A438" s="74" t="str">
        <f>IF(D438=0,"",1+MAX(A$9:A437))</f>
        <v/>
      </c>
      <c r="B438" s="105"/>
      <c r="C438" s="98" t="s">
        <v>405</v>
      </c>
      <c r="D438" s="28"/>
      <c r="E438" s="28"/>
      <c r="F438" s="26" t="str">
        <f t="shared" si="38"/>
        <v/>
      </c>
      <c r="G438" s="24" t="str">
        <f t="shared" si="39"/>
        <v/>
      </c>
      <c r="H438" s="26" t="str">
        <f t="shared" si="40"/>
        <v/>
      </c>
      <c r="I438" s="110"/>
    </row>
    <row r="439" spans="1:9" s="29" customFormat="1" ht="18" customHeight="1" x14ac:dyDescent="0.25">
      <c r="A439" s="74">
        <f>IF(D439=0,"",1+MAX(A$9:A438))</f>
        <v>369</v>
      </c>
      <c r="B439" s="105"/>
      <c r="C439" s="92" t="s">
        <v>406</v>
      </c>
      <c r="D439" s="28">
        <v>73</v>
      </c>
      <c r="E439" s="28" t="s">
        <v>57</v>
      </c>
      <c r="F439" s="26">
        <f t="shared" si="38"/>
        <v>0</v>
      </c>
      <c r="G439" s="24">
        <f t="shared" si="39"/>
        <v>0</v>
      </c>
      <c r="H439" s="26">
        <f t="shared" si="40"/>
        <v>0</v>
      </c>
      <c r="I439" s="110"/>
    </row>
    <row r="440" spans="1:9" s="29" customFormat="1" ht="18" customHeight="1" x14ac:dyDescent="0.25">
      <c r="A440" s="74">
        <f>IF(D440=0,"",1+MAX(A$9:A439))</f>
        <v>370</v>
      </c>
      <c r="B440" s="105"/>
      <c r="C440" s="92" t="s">
        <v>407</v>
      </c>
      <c r="D440" s="28">
        <v>47</v>
      </c>
      <c r="E440" s="28" t="s">
        <v>57</v>
      </c>
      <c r="F440" s="26">
        <f t="shared" si="38"/>
        <v>0</v>
      </c>
      <c r="G440" s="24">
        <f t="shared" si="39"/>
        <v>0</v>
      </c>
      <c r="H440" s="26">
        <f t="shared" si="40"/>
        <v>0</v>
      </c>
      <c r="I440" s="110"/>
    </row>
    <row r="441" spans="1:9" s="29" customFormat="1" ht="18" customHeight="1" x14ac:dyDescent="0.25">
      <c r="A441" s="74">
        <f>IF(D441=0,"",1+MAX(A$9:A440))</f>
        <v>371</v>
      </c>
      <c r="B441" s="105"/>
      <c r="C441" s="92" t="s">
        <v>408</v>
      </c>
      <c r="D441" s="28">
        <v>1</v>
      </c>
      <c r="E441" s="28" t="s">
        <v>62</v>
      </c>
      <c r="F441" s="26">
        <f t="shared" si="38"/>
        <v>0</v>
      </c>
      <c r="G441" s="24">
        <f t="shared" si="39"/>
        <v>0</v>
      </c>
      <c r="H441" s="26">
        <f t="shared" si="40"/>
        <v>0</v>
      </c>
      <c r="I441" s="110"/>
    </row>
    <row r="442" spans="1:9" s="29" customFormat="1" ht="18" customHeight="1" x14ac:dyDescent="0.25">
      <c r="A442" s="74">
        <f>IF(D442=0,"",1+MAX(A$9:A441))</f>
        <v>372</v>
      </c>
      <c r="B442" s="105"/>
      <c r="C442" s="92" t="s">
        <v>409</v>
      </c>
      <c r="D442" s="28">
        <v>4</v>
      </c>
      <c r="E442" s="28" t="s">
        <v>62</v>
      </c>
      <c r="F442" s="26">
        <f t="shared" si="38"/>
        <v>0</v>
      </c>
      <c r="G442" s="24">
        <f t="shared" si="39"/>
        <v>0</v>
      </c>
      <c r="H442" s="26">
        <f t="shared" si="40"/>
        <v>0</v>
      </c>
      <c r="I442" s="110"/>
    </row>
    <row r="443" spans="1:9" s="29" customFormat="1" ht="18" customHeight="1" x14ac:dyDescent="0.25">
      <c r="A443" s="74">
        <f>IF(D443=0,"",1+MAX(A$9:A442))</f>
        <v>373</v>
      </c>
      <c r="B443" s="106"/>
      <c r="C443" s="92" t="s">
        <v>410</v>
      </c>
      <c r="D443" s="28">
        <v>2</v>
      </c>
      <c r="E443" s="28" t="s">
        <v>62</v>
      </c>
      <c r="F443" s="26">
        <f t="shared" si="38"/>
        <v>0</v>
      </c>
      <c r="G443" s="24">
        <f t="shared" si="39"/>
        <v>0</v>
      </c>
      <c r="H443" s="26">
        <f t="shared" si="40"/>
        <v>0</v>
      </c>
      <c r="I443" s="110"/>
    </row>
    <row r="444" spans="1:9" s="29" customFormat="1" ht="18" customHeight="1" x14ac:dyDescent="0.25">
      <c r="A444" s="74" t="str">
        <f>IF(D444=0,"",1+MAX(A$9:A443))</f>
        <v/>
      </c>
      <c r="B444" s="90"/>
      <c r="C444" s="98" t="s">
        <v>411</v>
      </c>
      <c r="D444" s="28"/>
      <c r="E444" s="28"/>
      <c r="F444" s="26" t="str">
        <f t="shared" si="38"/>
        <v/>
      </c>
      <c r="G444" s="24" t="str">
        <f t="shared" si="39"/>
        <v/>
      </c>
      <c r="H444" s="26" t="str">
        <f t="shared" si="40"/>
        <v/>
      </c>
      <c r="I444" s="110"/>
    </row>
    <row r="445" spans="1:9" s="29" customFormat="1" ht="18" customHeight="1" x14ac:dyDescent="0.25">
      <c r="A445" s="74">
        <f>IF(D445=0,"",1+MAX(A$9:A444))</f>
        <v>374</v>
      </c>
      <c r="B445" s="107" t="s">
        <v>537</v>
      </c>
      <c r="C445" s="92" t="s">
        <v>412</v>
      </c>
      <c r="D445" s="28">
        <v>14</v>
      </c>
      <c r="E445" s="28" t="s">
        <v>57</v>
      </c>
      <c r="F445" s="26">
        <f t="shared" si="38"/>
        <v>0</v>
      </c>
      <c r="G445" s="24">
        <f t="shared" si="39"/>
        <v>0</v>
      </c>
      <c r="H445" s="26">
        <f t="shared" si="40"/>
        <v>0</v>
      </c>
      <c r="I445" s="110"/>
    </row>
    <row r="446" spans="1:9" s="29" customFormat="1" ht="18" customHeight="1" x14ac:dyDescent="0.25">
      <c r="A446" s="74">
        <f>IF(D446=0,"",1+MAX(A$9:A445))</f>
        <v>375</v>
      </c>
      <c r="B446" s="105"/>
      <c r="C446" s="92" t="s">
        <v>413</v>
      </c>
      <c r="D446" s="28">
        <v>34</v>
      </c>
      <c r="E446" s="28" t="s">
        <v>57</v>
      </c>
      <c r="F446" s="26">
        <f t="shared" si="38"/>
        <v>0</v>
      </c>
      <c r="G446" s="24">
        <f t="shared" si="39"/>
        <v>0</v>
      </c>
      <c r="H446" s="26">
        <f t="shared" si="40"/>
        <v>0</v>
      </c>
      <c r="I446" s="110"/>
    </row>
    <row r="447" spans="1:9" s="29" customFormat="1" ht="18" customHeight="1" x14ac:dyDescent="0.25">
      <c r="A447" s="74">
        <f>IF(D447=0,"",1+MAX(A$9:A446))</f>
        <v>376</v>
      </c>
      <c r="B447" s="105"/>
      <c r="C447" s="92" t="s">
        <v>414</v>
      </c>
      <c r="D447" s="28">
        <v>33</v>
      </c>
      <c r="E447" s="28" t="s">
        <v>57</v>
      </c>
      <c r="F447" s="26">
        <f t="shared" si="38"/>
        <v>0</v>
      </c>
      <c r="G447" s="24">
        <f t="shared" si="39"/>
        <v>0</v>
      </c>
      <c r="H447" s="26">
        <f t="shared" si="40"/>
        <v>0</v>
      </c>
      <c r="I447" s="110"/>
    </row>
    <row r="448" spans="1:9" s="29" customFormat="1" ht="18" customHeight="1" x14ac:dyDescent="0.25">
      <c r="A448" s="74">
        <f>IF(D448=0,"",1+MAX(A$9:A447))</f>
        <v>377</v>
      </c>
      <c r="B448" s="105"/>
      <c r="C448" s="92" t="s">
        <v>415</v>
      </c>
      <c r="D448" s="28">
        <v>15</v>
      </c>
      <c r="E448" s="28" t="s">
        <v>57</v>
      </c>
      <c r="F448" s="26">
        <f t="shared" si="38"/>
        <v>0</v>
      </c>
      <c r="G448" s="24">
        <f t="shared" si="39"/>
        <v>0</v>
      </c>
      <c r="H448" s="26">
        <f t="shared" si="40"/>
        <v>0</v>
      </c>
      <c r="I448" s="110"/>
    </row>
    <row r="449" spans="1:9" s="29" customFormat="1" ht="18" customHeight="1" x14ac:dyDescent="0.25">
      <c r="A449" s="74" t="str">
        <f>IF(D449=0,"",1+MAX(A$9:A448))</f>
        <v/>
      </c>
      <c r="B449" s="105"/>
      <c r="C449" s="98" t="s">
        <v>416</v>
      </c>
      <c r="D449" s="28"/>
      <c r="E449" s="28"/>
      <c r="F449" s="26" t="str">
        <f t="shared" si="38"/>
        <v/>
      </c>
      <c r="G449" s="24" t="str">
        <f t="shared" si="39"/>
        <v/>
      </c>
      <c r="H449" s="26" t="str">
        <f t="shared" si="40"/>
        <v/>
      </c>
      <c r="I449" s="110"/>
    </row>
    <row r="450" spans="1:9" s="29" customFormat="1" ht="18" customHeight="1" x14ac:dyDescent="0.25">
      <c r="A450" s="74">
        <f>IF(D450=0,"",1+MAX(A$9:A449))</f>
        <v>378</v>
      </c>
      <c r="B450" s="105"/>
      <c r="C450" s="92" t="s">
        <v>407</v>
      </c>
      <c r="D450" s="28">
        <v>137</v>
      </c>
      <c r="E450" s="28" t="s">
        <v>57</v>
      </c>
      <c r="F450" s="26">
        <f t="shared" si="38"/>
        <v>0</v>
      </c>
      <c r="G450" s="24">
        <f t="shared" si="39"/>
        <v>0</v>
      </c>
      <c r="H450" s="26">
        <f t="shared" si="40"/>
        <v>0</v>
      </c>
      <c r="I450" s="110"/>
    </row>
    <row r="451" spans="1:9" s="29" customFormat="1" ht="18" customHeight="1" x14ac:dyDescent="0.25">
      <c r="A451" s="74">
        <f>IF(D451=0,"",1+MAX(A$9:A450))</f>
        <v>379</v>
      </c>
      <c r="B451" s="105"/>
      <c r="C451" s="92" t="s">
        <v>417</v>
      </c>
      <c r="D451" s="28">
        <v>20</v>
      </c>
      <c r="E451" s="28" t="s">
        <v>57</v>
      </c>
      <c r="F451" s="26">
        <f t="shared" si="38"/>
        <v>0</v>
      </c>
      <c r="G451" s="24">
        <f t="shared" si="39"/>
        <v>0</v>
      </c>
      <c r="H451" s="26">
        <f t="shared" si="40"/>
        <v>0</v>
      </c>
      <c r="I451" s="110"/>
    </row>
    <row r="452" spans="1:9" s="29" customFormat="1" ht="18" customHeight="1" x14ac:dyDescent="0.25">
      <c r="A452" s="74">
        <f>IF(D452=0,"",1+MAX(A$9:A451))</f>
        <v>380</v>
      </c>
      <c r="B452" s="105"/>
      <c r="C452" s="92" t="s">
        <v>418</v>
      </c>
      <c r="D452" s="28">
        <v>103</v>
      </c>
      <c r="E452" s="28" t="s">
        <v>57</v>
      </c>
      <c r="F452" s="26">
        <f t="shared" si="38"/>
        <v>0</v>
      </c>
      <c r="G452" s="24">
        <f t="shared" si="39"/>
        <v>0</v>
      </c>
      <c r="H452" s="26">
        <f t="shared" si="40"/>
        <v>0</v>
      </c>
      <c r="I452" s="110"/>
    </row>
    <row r="453" spans="1:9" s="29" customFormat="1" ht="18" customHeight="1" x14ac:dyDescent="0.25">
      <c r="A453" s="74">
        <f>IF(D453=0,"",1+MAX(A$9:A452))</f>
        <v>381</v>
      </c>
      <c r="B453" s="105"/>
      <c r="C453" s="92" t="s">
        <v>419</v>
      </c>
      <c r="D453" s="28">
        <v>38</v>
      </c>
      <c r="E453" s="28" t="s">
        <v>57</v>
      </c>
      <c r="F453" s="26">
        <f t="shared" ref="F453:F470" si="41">IF(D453=0,"",0)</f>
        <v>0</v>
      </c>
      <c r="G453" s="24">
        <f t="shared" ref="G453:G470" si="42">IF(D453=0,"",0)</f>
        <v>0</v>
      </c>
      <c r="H453" s="26">
        <f t="shared" ref="H453:H470" si="43">IF(F453="","",D453*F453)</f>
        <v>0</v>
      </c>
      <c r="I453" s="110"/>
    </row>
    <row r="454" spans="1:9" s="29" customFormat="1" ht="18" customHeight="1" x14ac:dyDescent="0.25">
      <c r="A454" s="74">
        <f>IF(D454=0,"",1+MAX(A$9:A453))</f>
        <v>382</v>
      </c>
      <c r="B454" s="105"/>
      <c r="C454" s="92" t="s">
        <v>406</v>
      </c>
      <c r="D454" s="28">
        <v>21</v>
      </c>
      <c r="E454" s="28" t="s">
        <v>57</v>
      </c>
      <c r="F454" s="26">
        <f t="shared" si="41"/>
        <v>0</v>
      </c>
      <c r="G454" s="24">
        <f t="shared" si="42"/>
        <v>0</v>
      </c>
      <c r="H454" s="26">
        <f t="shared" si="43"/>
        <v>0</v>
      </c>
      <c r="I454" s="110"/>
    </row>
    <row r="455" spans="1:9" s="29" customFormat="1" ht="18" customHeight="1" x14ac:dyDescent="0.25">
      <c r="A455" s="74">
        <f>IF(D455=0,"",1+MAX(A$9:A454))</f>
        <v>383</v>
      </c>
      <c r="B455" s="106"/>
      <c r="C455" s="92" t="s">
        <v>420</v>
      </c>
      <c r="D455" s="28">
        <v>1</v>
      </c>
      <c r="E455" s="28" t="s">
        <v>62</v>
      </c>
      <c r="F455" s="26">
        <f t="shared" si="41"/>
        <v>0</v>
      </c>
      <c r="G455" s="24">
        <f t="shared" si="42"/>
        <v>0</v>
      </c>
      <c r="H455" s="26">
        <f t="shared" si="43"/>
        <v>0</v>
      </c>
      <c r="I455" s="110"/>
    </row>
    <row r="456" spans="1:9" s="29" customFormat="1" ht="18" customHeight="1" x14ac:dyDescent="0.25">
      <c r="A456" s="74" t="str">
        <f>IF(D456=0,"",1+MAX(A$9:A455))</f>
        <v/>
      </c>
      <c r="B456" s="90"/>
      <c r="C456" s="93" t="s">
        <v>436</v>
      </c>
      <c r="D456" s="28"/>
      <c r="E456" s="28"/>
      <c r="F456" s="26" t="str">
        <f t="shared" si="41"/>
        <v/>
      </c>
      <c r="G456" s="24" t="str">
        <f t="shared" si="42"/>
        <v/>
      </c>
      <c r="H456" s="26" t="str">
        <f t="shared" si="43"/>
        <v/>
      </c>
      <c r="I456" s="110"/>
    </row>
    <row r="457" spans="1:9" s="29" customFormat="1" ht="18" customHeight="1" x14ac:dyDescent="0.25">
      <c r="A457" s="74">
        <f>IF(D457=0,"",1+MAX(A$9:A456))</f>
        <v>384</v>
      </c>
      <c r="B457" s="107" t="s">
        <v>538</v>
      </c>
      <c r="C457" s="92" t="s">
        <v>421</v>
      </c>
      <c r="D457" s="28">
        <v>1845</v>
      </c>
      <c r="E457" s="28" t="s">
        <v>57</v>
      </c>
      <c r="F457" s="26">
        <f t="shared" si="41"/>
        <v>0</v>
      </c>
      <c r="G457" s="24">
        <f t="shared" si="42"/>
        <v>0</v>
      </c>
      <c r="H457" s="26">
        <f t="shared" si="43"/>
        <v>0</v>
      </c>
      <c r="I457" s="110"/>
    </row>
    <row r="458" spans="1:9" s="29" customFormat="1" ht="18" customHeight="1" x14ac:dyDescent="0.25">
      <c r="A458" s="74">
        <f>IF(D458=0,"",1+MAX(A$9:A457))</f>
        <v>385</v>
      </c>
      <c r="B458" s="105"/>
      <c r="C458" s="92" t="s">
        <v>422</v>
      </c>
      <c r="D458" s="28">
        <v>188</v>
      </c>
      <c r="E458" s="28" t="s">
        <v>57</v>
      </c>
      <c r="F458" s="26">
        <f t="shared" si="41"/>
        <v>0</v>
      </c>
      <c r="G458" s="24">
        <f t="shared" si="42"/>
        <v>0</v>
      </c>
      <c r="H458" s="26">
        <f t="shared" si="43"/>
        <v>0</v>
      </c>
      <c r="I458" s="110"/>
    </row>
    <row r="459" spans="1:9" s="29" customFormat="1" ht="18" customHeight="1" x14ac:dyDescent="0.25">
      <c r="A459" s="74">
        <f>IF(D459=0,"",1+MAX(A$9:A458))</f>
        <v>386</v>
      </c>
      <c r="B459" s="105"/>
      <c r="C459" s="92" t="s">
        <v>423</v>
      </c>
      <c r="D459" s="28">
        <v>255</v>
      </c>
      <c r="E459" s="28" t="s">
        <v>57</v>
      </c>
      <c r="F459" s="26">
        <f t="shared" si="41"/>
        <v>0</v>
      </c>
      <c r="G459" s="24">
        <f t="shared" si="42"/>
        <v>0</v>
      </c>
      <c r="H459" s="26">
        <f t="shared" si="43"/>
        <v>0</v>
      </c>
      <c r="I459" s="110"/>
    </row>
    <row r="460" spans="1:9" s="29" customFormat="1" ht="18" customHeight="1" x14ac:dyDescent="0.25">
      <c r="A460" s="74">
        <f>IF(D460=0,"",1+MAX(A$9:A459))</f>
        <v>387</v>
      </c>
      <c r="B460" s="105"/>
      <c r="C460" s="92" t="s">
        <v>424</v>
      </c>
      <c r="D460" s="28">
        <v>31</v>
      </c>
      <c r="E460" s="28" t="s">
        <v>57</v>
      </c>
      <c r="F460" s="26">
        <f t="shared" si="41"/>
        <v>0</v>
      </c>
      <c r="G460" s="24">
        <f t="shared" si="42"/>
        <v>0</v>
      </c>
      <c r="H460" s="26">
        <f t="shared" si="43"/>
        <v>0</v>
      </c>
      <c r="I460" s="110"/>
    </row>
    <row r="461" spans="1:9" s="29" customFormat="1" ht="18" customHeight="1" x14ac:dyDescent="0.25">
      <c r="A461" s="74">
        <f>IF(D461=0,"",1+MAX(A$9:A460))</f>
        <v>388</v>
      </c>
      <c r="B461" s="105"/>
      <c r="C461" s="92" t="s">
        <v>425</v>
      </c>
      <c r="D461" s="28">
        <v>587</v>
      </c>
      <c r="E461" s="28" t="s">
        <v>57</v>
      </c>
      <c r="F461" s="26">
        <f t="shared" si="41"/>
        <v>0</v>
      </c>
      <c r="G461" s="24">
        <f t="shared" si="42"/>
        <v>0</v>
      </c>
      <c r="H461" s="26">
        <f t="shared" si="43"/>
        <v>0</v>
      </c>
      <c r="I461" s="110"/>
    </row>
    <row r="462" spans="1:9" s="29" customFormat="1" ht="18" customHeight="1" x14ac:dyDescent="0.25">
      <c r="A462" s="74">
        <f>IF(D462=0,"",1+MAX(A$9:A461))</f>
        <v>389</v>
      </c>
      <c r="B462" s="105"/>
      <c r="C462" s="92" t="s">
        <v>426</v>
      </c>
      <c r="D462" s="28">
        <v>1</v>
      </c>
      <c r="E462" s="28" t="s">
        <v>62</v>
      </c>
      <c r="F462" s="26">
        <f t="shared" si="41"/>
        <v>0</v>
      </c>
      <c r="G462" s="24">
        <f t="shared" si="42"/>
        <v>0</v>
      </c>
      <c r="H462" s="26">
        <f t="shared" si="43"/>
        <v>0</v>
      </c>
      <c r="I462" s="110"/>
    </row>
    <row r="463" spans="1:9" s="29" customFormat="1" ht="18" customHeight="1" x14ac:dyDescent="0.25">
      <c r="A463" s="74">
        <f>IF(D463=0,"",1+MAX(A$9:A462))</f>
        <v>390</v>
      </c>
      <c r="B463" s="105"/>
      <c r="C463" s="92" t="s">
        <v>427</v>
      </c>
      <c r="D463" s="28">
        <v>23</v>
      </c>
      <c r="E463" s="28" t="s">
        <v>62</v>
      </c>
      <c r="F463" s="26">
        <f t="shared" si="41"/>
        <v>0</v>
      </c>
      <c r="G463" s="24">
        <f t="shared" si="42"/>
        <v>0</v>
      </c>
      <c r="H463" s="26">
        <f t="shared" si="43"/>
        <v>0</v>
      </c>
      <c r="I463" s="110"/>
    </row>
    <row r="464" spans="1:9" s="29" customFormat="1" ht="18" customHeight="1" x14ac:dyDescent="0.25">
      <c r="A464" s="74" t="str">
        <f>IF(D464=0,"",1+MAX(A$9:A463))</f>
        <v/>
      </c>
      <c r="B464" s="105"/>
      <c r="C464" s="94" t="s">
        <v>428</v>
      </c>
      <c r="D464" s="28"/>
      <c r="E464" s="28"/>
      <c r="F464" s="26" t="str">
        <f t="shared" si="41"/>
        <v/>
      </c>
      <c r="G464" s="24" t="str">
        <f t="shared" si="42"/>
        <v/>
      </c>
      <c r="H464" s="26" t="str">
        <f t="shared" si="43"/>
        <v/>
      </c>
      <c r="I464" s="110"/>
    </row>
    <row r="465" spans="1:9" s="29" customFormat="1" ht="18" customHeight="1" x14ac:dyDescent="0.25">
      <c r="A465" s="74">
        <f>IF(D465=0,"",1+MAX(A$9:A464))</f>
        <v>391</v>
      </c>
      <c r="B465" s="105"/>
      <c r="C465" s="92" t="s">
        <v>429</v>
      </c>
      <c r="D465" s="28">
        <v>1</v>
      </c>
      <c r="E465" s="28" t="s">
        <v>62</v>
      </c>
      <c r="F465" s="26">
        <f t="shared" si="41"/>
        <v>0</v>
      </c>
      <c r="G465" s="24">
        <f t="shared" si="42"/>
        <v>0</v>
      </c>
      <c r="H465" s="26">
        <f t="shared" si="43"/>
        <v>0</v>
      </c>
      <c r="I465" s="110"/>
    </row>
    <row r="466" spans="1:9" s="29" customFormat="1" ht="18" customHeight="1" x14ac:dyDescent="0.25">
      <c r="A466" s="74">
        <f>IF(D466=0,"",1+MAX(A$9:A465))</f>
        <v>392</v>
      </c>
      <c r="B466" s="105"/>
      <c r="C466" s="92" t="s">
        <v>430</v>
      </c>
      <c r="D466" s="28">
        <v>1</v>
      </c>
      <c r="E466" s="28" t="s">
        <v>62</v>
      </c>
      <c r="F466" s="26">
        <f t="shared" si="41"/>
        <v>0</v>
      </c>
      <c r="G466" s="24">
        <f t="shared" si="42"/>
        <v>0</v>
      </c>
      <c r="H466" s="26">
        <f t="shared" si="43"/>
        <v>0</v>
      </c>
      <c r="I466" s="110"/>
    </row>
    <row r="467" spans="1:9" s="29" customFormat="1" ht="18" customHeight="1" x14ac:dyDescent="0.25">
      <c r="A467" s="74">
        <f>IF(D467=0,"",1+MAX(A$9:A466))</f>
        <v>393</v>
      </c>
      <c r="B467" s="105"/>
      <c r="C467" s="92" t="s">
        <v>431</v>
      </c>
      <c r="D467" s="28">
        <v>1</v>
      </c>
      <c r="E467" s="28" t="s">
        <v>62</v>
      </c>
      <c r="F467" s="26">
        <f t="shared" si="41"/>
        <v>0</v>
      </c>
      <c r="G467" s="24">
        <f t="shared" si="42"/>
        <v>0</v>
      </c>
      <c r="H467" s="26">
        <f t="shared" si="43"/>
        <v>0</v>
      </c>
      <c r="I467" s="110"/>
    </row>
    <row r="468" spans="1:9" s="29" customFormat="1" ht="18" customHeight="1" x14ac:dyDescent="0.25">
      <c r="A468" s="74">
        <f>IF(D468=0,"",1+MAX(A$9:A467))</f>
        <v>394</v>
      </c>
      <c r="B468" s="105"/>
      <c r="C468" s="92" t="s">
        <v>432</v>
      </c>
      <c r="D468" s="28">
        <v>1</v>
      </c>
      <c r="E468" s="28" t="s">
        <v>62</v>
      </c>
      <c r="F468" s="26">
        <f t="shared" si="41"/>
        <v>0</v>
      </c>
      <c r="G468" s="24">
        <f t="shared" si="42"/>
        <v>0</v>
      </c>
      <c r="H468" s="26">
        <f t="shared" si="43"/>
        <v>0</v>
      </c>
      <c r="I468" s="110"/>
    </row>
    <row r="469" spans="1:9" s="29" customFormat="1" ht="18" customHeight="1" x14ac:dyDescent="0.25">
      <c r="A469" s="74">
        <f>IF(D469=0,"",1+MAX(A$9:A468))</f>
        <v>395</v>
      </c>
      <c r="B469" s="106"/>
      <c r="C469" s="97" t="s">
        <v>433</v>
      </c>
      <c r="D469" s="28">
        <v>1</v>
      </c>
      <c r="E469" s="28" t="s">
        <v>62</v>
      </c>
      <c r="F469" s="26">
        <f t="shared" si="41"/>
        <v>0</v>
      </c>
      <c r="G469" s="24">
        <f t="shared" si="42"/>
        <v>0</v>
      </c>
      <c r="H469" s="26">
        <f t="shared" si="43"/>
        <v>0</v>
      </c>
      <c r="I469" s="110"/>
    </row>
    <row r="470" spans="1:9" s="29" customFormat="1" ht="18" customHeight="1" x14ac:dyDescent="0.25">
      <c r="A470" s="74" t="str">
        <f>IF(D470=0,"",1+MAX(A$9:A469))</f>
        <v/>
      </c>
      <c r="B470" s="70"/>
      <c r="C470" s="12" t="s">
        <v>24</v>
      </c>
      <c r="D470" s="11"/>
      <c r="E470" s="7"/>
      <c r="F470" s="26" t="str">
        <f t="shared" si="41"/>
        <v/>
      </c>
      <c r="G470" s="24" t="str">
        <f t="shared" si="42"/>
        <v/>
      </c>
      <c r="H470" s="26" t="str">
        <f t="shared" si="43"/>
        <v/>
      </c>
      <c r="I470" s="117">
        <f>(SUM(H389:H470))</f>
        <v>0</v>
      </c>
    </row>
    <row r="471" spans="1:9" s="29" customFormat="1" ht="18" customHeight="1" x14ac:dyDescent="0.25">
      <c r="A471" s="32"/>
      <c r="B471" s="40"/>
      <c r="C471" s="10"/>
      <c r="D471" s="22"/>
      <c r="E471" s="22"/>
      <c r="F471" s="23"/>
      <c r="G471" s="23"/>
      <c r="H471" s="23"/>
      <c r="I471" s="33"/>
    </row>
    <row r="472" spans="1:9" s="38" customFormat="1" ht="18" customHeight="1" x14ac:dyDescent="0.25">
      <c r="A472" s="113"/>
      <c r="B472" s="114"/>
      <c r="C472" s="115" t="s">
        <v>38</v>
      </c>
      <c r="D472" s="114"/>
      <c r="E472" s="114"/>
      <c r="F472" s="114"/>
      <c r="G472" s="114"/>
      <c r="H472" s="114"/>
      <c r="I472" s="116"/>
    </row>
    <row r="473" spans="1:9" s="29" customFormat="1" ht="47.25" x14ac:dyDescent="0.25">
      <c r="A473" s="74">
        <f>IF(D473=0,"",1+MAX(A$9:A472))</f>
        <v>396</v>
      </c>
      <c r="B473" s="105" t="s">
        <v>540</v>
      </c>
      <c r="C473" s="100" t="s">
        <v>539</v>
      </c>
      <c r="D473" s="9">
        <v>1</v>
      </c>
      <c r="E473" s="9" t="s">
        <v>62</v>
      </c>
      <c r="F473" s="26">
        <f t="shared" ref="F473:F500" si="44">IF(D473=0,"",0)</f>
        <v>0</v>
      </c>
      <c r="G473" s="24">
        <f t="shared" ref="G473:G500" si="45">IF(D473=0,"",0)</f>
        <v>0</v>
      </c>
      <c r="H473" s="26">
        <f t="shared" ref="H473:H500" si="46">IF(F473="","",D473*F473)</f>
        <v>0</v>
      </c>
      <c r="I473" s="110"/>
    </row>
    <row r="474" spans="1:9" s="29" customFormat="1" ht="47.25" x14ac:dyDescent="0.25">
      <c r="A474" s="74">
        <f>IF(D474=0,"",1+MAX(A$9:A473))</f>
        <v>397</v>
      </c>
      <c r="B474" s="105"/>
      <c r="C474" s="92" t="s">
        <v>437</v>
      </c>
      <c r="D474" s="28">
        <v>1</v>
      </c>
      <c r="E474" s="28" t="s">
        <v>62</v>
      </c>
      <c r="F474" s="26">
        <f t="shared" si="44"/>
        <v>0</v>
      </c>
      <c r="G474" s="24">
        <f t="shared" si="45"/>
        <v>0</v>
      </c>
      <c r="H474" s="26">
        <f t="shared" si="46"/>
        <v>0</v>
      </c>
      <c r="I474" s="110"/>
    </row>
    <row r="475" spans="1:9" s="29" customFormat="1" ht="47.25" x14ac:dyDescent="0.25">
      <c r="A475" s="74">
        <f>IF(D475=0,"",1+MAX(A$9:A474))</f>
        <v>398</v>
      </c>
      <c r="B475" s="105"/>
      <c r="C475" s="92" t="s">
        <v>438</v>
      </c>
      <c r="D475" s="28">
        <v>1</v>
      </c>
      <c r="E475" s="28" t="s">
        <v>62</v>
      </c>
      <c r="F475" s="26">
        <f t="shared" si="44"/>
        <v>0</v>
      </c>
      <c r="G475" s="24">
        <f t="shared" si="45"/>
        <v>0</v>
      </c>
      <c r="H475" s="26">
        <f t="shared" si="46"/>
        <v>0</v>
      </c>
      <c r="I475" s="110"/>
    </row>
    <row r="476" spans="1:9" s="29" customFormat="1" ht="47.25" x14ac:dyDescent="0.25">
      <c r="A476" s="74">
        <f>IF(D476=0,"",1+MAX(A$9:A475))</f>
        <v>399</v>
      </c>
      <c r="B476" s="105"/>
      <c r="C476" s="92" t="s">
        <v>439</v>
      </c>
      <c r="D476" s="28">
        <v>1</v>
      </c>
      <c r="E476" s="28" t="s">
        <v>62</v>
      </c>
      <c r="F476" s="26">
        <f t="shared" si="44"/>
        <v>0</v>
      </c>
      <c r="G476" s="24">
        <f t="shared" si="45"/>
        <v>0</v>
      </c>
      <c r="H476" s="26">
        <f t="shared" si="46"/>
        <v>0</v>
      </c>
      <c r="I476" s="110"/>
    </row>
    <row r="477" spans="1:9" s="29" customFormat="1" ht="47.25" x14ac:dyDescent="0.25">
      <c r="A477" s="74">
        <f>IF(D477=0,"",1+MAX(A$9:A476))</f>
        <v>400</v>
      </c>
      <c r="B477" s="105"/>
      <c r="C477" s="92" t="s">
        <v>440</v>
      </c>
      <c r="D477" s="28">
        <v>1</v>
      </c>
      <c r="E477" s="28" t="s">
        <v>62</v>
      </c>
      <c r="F477" s="26">
        <f t="shared" si="44"/>
        <v>0</v>
      </c>
      <c r="G477" s="24">
        <f t="shared" si="45"/>
        <v>0</v>
      </c>
      <c r="H477" s="26">
        <f t="shared" si="46"/>
        <v>0</v>
      </c>
      <c r="I477" s="110"/>
    </row>
    <row r="478" spans="1:9" s="29" customFormat="1" ht="47.25" x14ac:dyDescent="0.25">
      <c r="A478" s="74">
        <f>IF(D478=0,"",1+MAX(A$9:A477))</f>
        <v>401</v>
      </c>
      <c r="B478" s="105"/>
      <c r="C478" s="92" t="s">
        <v>441</v>
      </c>
      <c r="D478" s="28">
        <v>1</v>
      </c>
      <c r="E478" s="28" t="s">
        <v>62</v>
      </c>
      <c r="F478" s="26">
        <f t="shared" si="44"/>
        <v>0</v>
      </c>
      <c r="G478" s="24">
        <f t="shared" si="45"/>
        <v>0</v>
      </c>
      <c r="H478" s="26">
        <f t="shared" si="46"/>
        <v>0</v>
      </c>
      <c r="I478" s="110"/>
    </row>
    <row r="479" spans="1:9" s="29" customFormat="1" ht="15.75" x14ac:dyDescent="0.25">
      <c r="A479" s="74">
        <f>IF(D479=0,"",1+MAX(A$9:A478))</f>
        <v>402</v>
      </c>
      <c r="B479" s="105"/>
      <c r="C479" s="92" t="s">
        <v>442</v>
      </c>
      <c r="D479" s="28">
        <v>8</v>
      </c>
      <c r="E479" s="28" t="s">
        <v>62</v>
      </c>
      <c r="F479" s="26">
        <f t="shared" si="44"/>
        <v>0</v>
      </c>
      <c r="G479" s="24">
        <f t="shared" si="45"/>
        <v>0</v>
      </c>
      <c r="H479" s="26">
        <f t="shared" si="46"/>
        <v>0</v>
      </c>
      <c r="I479" s="110"/>
    </row>
    <row r="480" spans="1:9" s="29" customFormat="1" ht="15.75" x14ac:dyDescent="0.25">
      <c r="A480" s="74">
        <f>IF(D480=0,"",1+MAX(A$9:A479))</f>
        <v>403</v>
      </c>
      <c r="B480" s="105"/>
      <c r="C480" s="92" t="s">
        <v>443</v>
      </c>
      <c r="D480" s="28">
        <v>211</v>
      </c>
      <c r="E480" s="28" t="s">
        <v>57</v>
      </c>
      <c r="F480" s="26">
        <f t="shared" si="44"/>
        <v>0</v>
      </c>
      <c r="G480" s="24">
        <f t="shared" si="45"/>
        <v>0</v>
      </c>
      <c r="H480" s="26">
        <f t="shared" si="46"/>
        <v>0</v>
      </c>
      <c r="I480" s="110"/>
    </row>
    <row r="481" spans="1:9" s="29" customFormat="1" ht="15.75" x14ac:dyDescent="0.25">
      <c r="A481" s="74">
        <f>IF(D481=0,"",1+MAX(A$9:A480))</f>
        <v>404</v>
      </c>
      <c r="B481" s="105"/>
      <c r="C481" s="92" t="s">
        <v>444</v>
      </c>
      <c r="D481" s="28">
        <v>3</v>
      </c>
      <c r="E481" s="28" t="s">
        <v>57</v>
      </c>
      <c r="F481" s="26">
        <f t="shared" si="44"/>
        <v>0</v>
      </c>
      <c r="G481" s="24">
        <f t="shared" si="45"/>
        <v>0</v>
      </c>
      <c r="H481" s="26">
        <f t="shared" si="46"/>
        <v>0</v>
      </c>
      <c r="I481" s="110"/>
    </row>
    <row r="482" spans="1:9" s="29" customFormat="1" ht="15.75" x14ac:dyDescent="0.25">
      <c r="A482" s="74">
        <f>IF(D482=0,"",1+MAX(A$9:A481))</f>
        <v>405</v>
      </c>
      <c r="B482" s="105"/>
      <c r="C482" s="92" t="s">
        <v>445</v>
      </c>
      <c r="D482" s="28">
        <v>101</v>
      </c>
      <c r="E482" s="28" t="s">
        <v>57</v>
      </c>
      <c r="F482" s="26">
        <f t="shared" si="44"/>
        <v>0</v>
      </c>
      <c r="G482" s="24">
        <f t="shared" si="45"/>
        <v>0</v>
      </c>
      <c r="H482" s="26">
        <f t="shared" si="46"/>
        <v>0</v>
      </c>
      <c r="I482" s="110"/>
    </row>
    <row r="483" spans="1:9" s="29" customFormat="1" ht="15.75" x14ac:dyDescent="0.25">
      <c r="A483" s="74">
        <f>IF(D483=0,"",1+MAX(A$9:A482))</f>
        <v>406</v>
      </c>
      <c r="B483" s="105"/>
      <c r="C483" s="92" t="s">
        <v>446</v>
      </c>
      <c r="D483" s="28">
        <v>23</v>
      </c>
      <c r="E483" s="28" t="s">
        <v>57</v>
      </c>
      <c r="F483" s="26">
        <f t="shared" si="44"/>
        <v>0</v>
      </c>
      <c r="G483" s="24">
        <f t="shared" si="45"/>
        <v>0</v>
      </c>
      <c r="H483" s="26">
        <f t="shared" si="46"/>
        <v>0</v>
      </c>
      <c r="I483" s="110"/>
    </row>
    <row r="484" spans="1:9" s="29" customFormat="1" ht="15.75" x14ac:dyDescent="0.25">
      <c r="A484" s="74">
        <f>IF(D484=0,"",1+MAX(A$9:A483))</f>
        <v>407</v>
      </c>
      <c r="B484" s="105"/>
      <c r="C484" s="92" t="s">
        <v>447</v>
      </c>
      <c r="D484" s="28">
        <v>8</v>
      </c>
      <c r="E484" s="28" t="s">
        <v>57</v>
      </c>
      <c r="F484" s="26">
        <f t="shared" si="44"/>
        <v>0</v>
      </c>
      <c r="G484" s="24">
        <f t="shared" si="45"/>
        <v>0</v>
      </c>
      <c r="H484" s="26">
        <f t="shared" si="46"/>
        <v>0</v>
      </c>
      <c r="I484" s="110"/>
    </row>
    <row r="485" spans="1:9" s="29" customFormat="1" ht="15.75" x14ac:dyDescent="0.25">
      <c r="A485" s="74">
        <f>IF(D485=0,"",1+MAX(A$9:A484))</f>
        <v>408</v>
      </c>
      <c r="B485" s="105"/>
      <c r="C485" s="92" t="s">
        <v>448</v>
      </c>
      <c r="D485" s="28">
        <v>22</v>
      </c>
      <c r="E485" s="28" t="s">
        <v>57</v>
      </c>
      <c r="F485" s="26">
        <f t="shared" si="44"/>
        <v>0</v>
      </c>
      <c r="G485" s="24">
        <f t="shared" si="45"/>
        <v>0</v>
      </c>
      <c r="H485" s="26">
        <f t="shared" si="46"/>
        <v>0</v>
      </c>
      <c r="I485" s="110"/>
    </row>
    <row r="486" spans="1:9" s="29" customFormat="1" ht="15.75" x14ac:dyDescent="0.25">
      <c r="A486" s="74">
        <f>IF(D486=0,"",1+MAX(A$9:A485))</f>
        <v>409</v>
      </c>
      <c r="B486" s="105"/>
      <c r="C486" s="92" t="s">
        <v>449</v>
      </c>
      <c r="D486" s="28">
        <v>13</v>
      </c>
      <c r="E486" s="28" t="s">
        <v>57</v>
      </c>
      <c r="F486" s="26">
        <f t="shared" si="44"/>
        <v>0</v>
      </c>
      <c r="G486" s="24">
        <f t="shared" si="45"/>
        <v>0</v>
      </c>
      <c r="H486" s="26">
        <f t="shared" si="46"/>
        <v>0</v>
      </c>
      <c r="I486" s="110"/>
    </row>
    <row r="487" spans="1:9" s="29" customFormat="1" ht="15.75" x14ac:dyDescent="0.25">
      <c r="A487" s="74">
        <f>IF(D487=0,"",1+MAX(A$9:A486))</f>
        <v>410</v>
      </c>
      <c r="B487" s="105"/>
      <c r="C487" s="92" t="s">
        <v>450</v>
      </c>
      <c r="D487" s="28">
        <v>12</v>
      </c>
      <c r="E487" s="28" t="s">
        <v>57</v>
      </c>
      <c r="F487" s="26">
        <f t="shared" si="44"/>
        <v>0</v>
      </c>
      <c r="G487" s="24">
        <f t="shared" si="45"/>
        <v>0</v>
      </c>
      <c r="H487" s="26">
        <f t="shared" si="46"/>
        <v>0</v>
      </c>
      <c r="I487" s="110"/>
    </row>
    <row r="488" spans="1:9" s="29" customFormat="1" ht="15.75" x14ac:dyDescent="0.25">
      <c r="A488" s="74">
        <f>IF(D488=0,"",1+MAX(A$9:A487))</f>
        <v>411</v>
      </c>
      <c r="B488" s="105"/>
      <c r="C488" s="92" t="s">
        <v>451</v>
      </c>
      <c r="D488" s="28">
        <v>8</v>
      </c>
      <c r="E488" s="28" t="s">
        <v>57</v>
      </c>
      <c r="F488" s="26">
        <f t="shared" si="44"/>
        <v>0</v>
      </c>
      <c r="G488" s="24">
        <f t="shared" si="45"/>
        <v>0</v>
      </c>
      <c r="H488" s="26">
        <f t="shared" si="46"/>
        <v>0</v>
      </c>
      <c r="I488" s="110"/>
    </row>
    <row r="489" spans="1:9" s="29" customFormat="1" ht="15.75" x14ac:dyDescent="0.25">
      <c r="A489" s="74">
        <f>IF(D489=0,"",1+MAX(A$9:A488))</f>
        <v>412</v>
      </c>
      <c r="B489" s="105"/>
      <c r="C489" s="92" t="s">
        <v>452</v>
      </c>
      <c r="D489" s="28">
        <v>24</v>
      </c>
      <c r="E489" s="28" t="s">
        <v>57</v>
      </c>
      <c r="F489" s="26">
        <f t="shared" si="44"/>
        <v>0</v>
      </c>
      <c r="G489" s="24">
        <f t="shared" si="45"/>
        <v>0</v>
      </c>
      <c r="H489" s="26">
        <f t="shared" si="46"/>
        <v>0</v>
      </c>
      <c r="I489" s="110"/>
    </row>
    <row r="490" spans="1:9" s="29" customFormat="1" ht="15.75" x14ac:dyDescent="0.25">
      <c r="A490" s="74">
        <f>IF(D490=0,"",1+MAX(A$9:A489))</f>
        <v>413</v>
      </c>
      <c r="B490" s="105"/>
      <c r="C490" s="92" t="s">
        <v>453</v>
      </c>
      <c r="D490" s="28">
        <v>23</v>
      </c>
      <c r="E490" s="28" t="s">
        <v>57</v>
      </c>
      <c r="F490" s="26">
        <f t="shared" si="44"/>
        <v>0</v>
      </c>
      <c r="G490" s="24">
        <f t="shared" si="45"/>
        <v>0</v>
      </c>
      <c r="H490" s="26">
        <f t="shared" si="46"/>
        <v>0</v>
      </c>
      <c r="I490" s="110"/>
    </row>
    <row r="491" spans="1:9" s="29" customFormat="1" ht="15.75" x14ac:dyDescent="0.25">
      <c r="A491" s="74">
        <f>IF(D491=0,"",1+MAX(A$9:A490))</f>
        <v>414</v>
      </c>
      <c r="B491" s="105"/>
      <c r="C491" s="92" t="s">
        <v>454</v>
      </c>
      <c r="D491" s="28">
        <v>16</v>
      </c>
      <c r="E491" s="28" t="s">
        <v>57</v>
      </c>
      <c r="F491" s="26">
        <f t="shared" si="44"/>
        <v>0</v>
      </c>
      <c r="G491" s="24">
        <f t="shared" si="45"/>
        <v>0</v>
      </c>
      <c r="H491" s="26">
        <f t="shared" si="46"/>
        <v>0</v>
      </c>
      <c r="I491" s="110"/>
    </row>
    <row r="492" spans="1:9" s="29" customFormat="1" ht="15.75" x14ac:dyDescent="0.25">
      <c r="A492" s="74">
        <f>IF(D492=0,"",1+MAX(A$9:A491))</f>
        <v>415</v>
      </c>
      <c r="B492" s="105"/>
      <c r="C492" s="92" t="s">
        <v>455</v>
      </c>
      <c r="D492" s="28">
        <v>5</v>
      </c>
      <c r="E492" s="28" t="s">
        <v>57</v>
      </c>
      <c r="F492" s="26">
        <f t="shared" si="44"/>
        <v>0</v>
      </c>
      <c r="G492" s="24">
        <f t="shared" si="45"/>
        <v>0</v>
      </c>
      <c r="H492" s="26">
        <f t="shared" si="46"/>
        <v>0</v>
      </c>
      <c r="I492" s="110"/>
    </row>
    <row r="493" spans="1:9" s="29" customFormat="1" ht="15.75" x14ac:dyDescent="0.25">
      <c r="A493" s="74">
        <f>IF(D493=0,"",1+MAX(A$9:A492))</f>
        <v>416</v>
      </c>
      <c r="B493" s="105"/>
      <c r="C493" s="92" t="s">
        <v>456</v>
      </c>
      <c r="D493" s="28">
        <v>5</v>
      </c>
      <c r="E493" s="28" t="s">
        <v>57</v>
      </c>
      <c r="F493" s="26">
        <f t="shared" si="44"/>
        <v>0</v>
      </c>
      <c r="G493" s="24">
        <f t="shared" si="45"/>
        <v>0</v>
      </c>
      <c r="H493" s="26">
        <f t="shared" si="46"/>
        <v>0</v>
      </c>
      <c r="I493" s="110"/>
    </row>
    <row r="494" spans="1:9" s="29" customFormat="1" ht="15.75" x14ac:dyDescent="0.25">
      <c r="A494" s="74">
        <f>IF(D494=0,"",1+MAX(A$9:A493))</f>
        <v>417</v>
      </c>
      <c r="B494" s="105"/>
      <c r="C494" s="92" t="s">
        <v>457</v>
      </c>
      <c r="D494" s="28">
        <v>5</v>
      </c>
      <c r="E494" s="28" t="s">
        <v>57</v>
      </c>
      <c r="F494" s="26">
        <f t="shared" si="44"/>
        <v>0</v>
      </c>
      <c r="G494" s="24">
        <f t="shared" si="45"/>
        <v>0</v>
      </c>
      <c r="H494" s="26">
        <f t="shared" si="46"/>
        <v>0</v>
      </c>
      <c r="I494" s="110"/>
    </row>
    <row r="495" spans="1:9" s="29" customFormat="1" ht="15.75" x14ac:dyDescent="0.25">
      <c r="A495" s="74">
        <f>IF(D495=0,"",1+MAX(A$9:A494))</f>
        <v>418</v>
      </c>
      <c r="B495" s="105"/>
      <c r="C495" s="92" t="s">
        <v>458</v>
      </c>
      <c r="D495" s="28">
        <v>23</v>
      </c>
      <c r="E495" s="28" t="s">
        <v>57</v>
      </c>
      <c r="F495" s="26">
        <f t="shared" si="44"/>
        <v>0</v>
      </c>
      <c r="G495" s="24">
        <f t="shared" si="45"/>
        <v>0</v>
      </c>
      <c r="H495" s="26">
        <f t="shared" si="46"/>
        <v>0</v>
      </c>
      <c r="I495" s="110"/>
    </row>
    <row r="496" spans="1:9" s="29" customFormat="1" ht="15.75" x14ac:dyDescent="0.25">
      <c r="A496" s="74">
        <f>IF(D496=0,"",1+MAX(A$9:A495))</f>
        <v>419</v>
      </c>
      <c r="B496" s="105"/>
      <c r="C496" s="92" t="s">
        <v>459</v>
      </c>
      <c r="D496" s="28">
        <v>15</v>
      </c>
      <c r="E496" s="28" t="s">
        <v>57</v>
      </c>
      <c r="F496" s="26">
        <f t="shared" si="44"/>
        <v>0</v>
      </c>
      <c r="G496" s="24">
        <f t="shared" si="45"/>
        <v>0</v>
      </c>
      <c r="H496" s="26">
        <f t="shared" si="46"/>
        <v>0</v>
      </c>
      <c r="I496" s="110"/>
    </row>
    <row r="497" spans="1:9" s="29" customFormat="1" ht="15.75" x14ac:dyDescent="0.25">
      <c r="A497" s="74">
        <f>IF(D497=0,"",1+MAX(A$9:A496))</f>
        <v>420</v>
      </c>
      <c r="B497" s="105"/>
      <c r="C497" s="92" t="s">
        <v>460</v>
      </c>
      <c r="D497" s="28">
        <v>22</v>
      </c>
      <c r="E497" s="28" t="s">
        <v>62</v>
      </c>
      <c r="F497" s="26">
        <f t="shared" si="44"/>
        <v>0</v>
      </c>
      <c r="G497" s="24">
        <f t="shared" si="45"/>
        <v>0</v>
      </c>
      <c r="H497" s="26">
        <f t="shared" si="46"/>
        <v>0</v>
      </c>
      <c r="I497" s="110"/>
    </row>
    <row r="498" spans="1:9" s="29" customFormat="1" ht="15.75" x14ac:dyDescent="0.25">
      <c r="A498" s="74">
        <f>IF(D498=0,"",1+MAX(A$9:A497))</f>
        <v>421</v>
      </c>
      <c r="B498" s="105"/>
      <c r="C498" s="92" t="s">
        <v>461</v>
      </c>
      <c r="D498" s="28">
        <v>2</v>
      </c>
      <c r="E498" s="28" t="s">
        <v>62</v>
      </c>
      <c r="F498" s="26">
        <f t="shared" si="44"/>
        <v>0</v>
      </c>
      <c r="G498" s="24">
        <f t="shared" si="45"/>
        <v>0</v>
      </c>
      <c r="H498" s="26">
        <f t="shared" si="46"/>
        <v>0</v>
      </c>
      <c r="I498" s="110"/>
    </row>
    <row r="499" spans="1:9" s="29" customFormat="1" ht="15.75" x14ac:dyDescent="0.25">
      <c r="A499" s="74">
        <f>IF(D499=0,"",1+MAX(A$9:A498))</f>
        <v>422</v>
      </c>
      <c r="B499" s="106"/>
      <c r="C499" s="97" t="s">
        <v>462</v>
      </c>
      <c r="D499" s="28">
        <v>9</v>
      </c>
      <c r="E499" s="28" t="s">
        <v>62</v>
      </c>
      <c r="F499" s="26">
        <f t="shared" si="44"/>
        <v>0</v>
      </c>
      <c r="G499" s="24">
        <f t="shared" si="45"/>
        <v>0</v>
      </c>
      <c r="H499" s="26">
        <f t="shared" si="46"/>
        <v>0</v>
      </c>
      <c r="I499" s="110"/>
    </row>
    <row r="500" spans="1:9" s="29" customFormat="1" ht="18" customHeight="1" x14ac:dyDescent="0.25">
      <c r="A500" s="74" t="str">
        <f>IF(D500=0,"",1+MAX(A$9:A499))</f>
        <v/>
      </c>
      <c r="B500" s="70"/>
      <c r="C500" s="12" t="s">
        <v>39</v>
      </c>
      <c r="D500" s="11"/>
      <c r="E500" s="7"/>
      <c r="F500" s="26" t="str">
        <f t="shared" si="44"/>
        <v/>
      </c>
      <c r="G500" s="24" t="str">
        <f t="shared" si="45"/>
        <v/>
      </c>
      <c r="H500" s="26" t="str">
        <f t="shared" si="46"/>
        <v/>
      </c>
      <c r="I500" s="117">
        <f>(SUM(H473:H500))</f>
        <v>0</v>
      </c>
    </row>
    <row r="501" spans="1:9" s="29" customFormat="1" ht="18" customHeight="1" x14ac:dyDescent="0.25">
      <c r="A501" s="32"/>
      <c r="B501" s="40"/>
      <c r="C501" s="10"/>
      <c r="D501" s="22"/>
      <c r="E501" s="22"/>
      <c r="F501" s="23"/>
      <c r="G501" s="23"/>
      <c r="H501" s="23"/>
      <c r="I501" s="33"/>
    </row>
    <row r="502" spans="1:9" s="38" customFormat="1" ht="18" customHeight="1" x14ac:dyDescent="0.25">
      <c r="A502" s="113"/>
      <c r="B502" s="114"/>
      <c r="C502" s="115" t="s">
        <v>31</v>
      </c>
      <c r="D502" s="114"/>
      <c r="E502" s="114"/>
      <c r="F502" s="114"/>
      <c r="G502" s="114"/>
      <c r="H502" s="114"/>
      <c r="I502" s="116"/>
    </row>
    <row r="503" spans="1:9" s="29" customFormat="1" ht="18" customHeight="1" x14ac:dyDescent="0.25">
      <c r="A503" s="74" t="str">
        <f>IF(D503=0,"",1+MAX(A$8:A502))</f>
        <v/>
      </c>
      <c r="B503" s="75"/>
      <c r="C503" s="84" t="s">
        <v>463</v>
      </c>
      <c r="D503" s="9"/>
      <c r="E503" s="9"/>
      <c r="F503" s="26" t="str">
        <f t="shared" ref="F503:F561" si="47">IF(D503=0,"",0)</f>
        <v/>
      </c>
      <c r="G503" s="24" t="str">
        <f t="shared" ref="G503:G561" si="48">IF(D503=0,"",0)</f>
        <v/>
      </c>
      <c r="H503" s="26" t="str">
        <f t="shared" ref="H503:H561" si="49">IF(F503="","",D503*F503)</f>
        <v/>
      </c>
      <c r="I503" s="110"/>
    </row>
    <row r="504" spans="1:9" s="29" customFormat="1" ht="15.75" x14ac:dyDescent="0.25">
      <c r="A504" s="74">
        <f>IF(D504=0,"",1+MAX(A$9:A503))</f>
        <v>423</v>
      </c>
      <c r="B504" s="107" t="s">
        <v>541</v>
      </c>
      <c r="C504" s="92" t="s">
        <v>464</v>
      </c>
      <c r="D504" s="28">
        <v>25</v>
      </c>
      <c r="E504" s="28" t="s">
        <v>62</v>
      </c>
      <c r="F504" s="26">
        <f t="shared" si="47"/>
        <v>0</v>
      </c>
      <c r="G504" s="24">
        <f t="shared" si="48"/>
        <v>0</v>
      </c>
      <c r="H504" s="26">
        <f t="shared" si="49"/>
        <v>0</v>
      </c>
      <c r="I504" s="110"/>
    </row>
    <row r="505" spans="1:9" s="29" customFormat="1" ht="31.5" x14ac:dyDescent="0.25">
      <c r="A505" s="74">
        <f>IF(D505=0,"",1+MAX(A$9:A504))</f>
        <v>424</v>
      </c>
      <c r="B505" s="105"/>
      <c r="C505" s="92" t="s">
        <v>465</v>
      </c>
      <c r="D505" s="28">
        <v>8</v>
      </c>
      <c r="E505" s="28" t="s">
        <v>62</v>
      </c>
      <c r="F505" s="26">
        <f t="shared" si="47"/>
        <v>0</v>
      </c>
      <c r="G505" s="24">
        <f t="shared" si="48"/>
        <v>0</v>
      </c>
      <c r="H505" s="26">
        <f t="shared" si="49"/>
        <v>0</v>
      </c>
      <c r="I505" s="110"/>
    </row>
    <row r="506" spans="1:9" s="29" customFormat="1" ht="15.75" x14ac:dyDescent="0.25">
      <c r="A506" s="74">
        <f>IF(D506=0,"",1+MAX(A$9:A505))</f>
        <v>425</v>
      </c>
      <c r="B506" s="105"/>
      <c r="C506" s="92" t="s">
        <v>466</v>
      </c>
      <c r="D506" s="28">
        <v>6</v>
      </c>
      <c r="E506" s="28" t="s">
        <v>62</v>
      </c>
      <c r="F506" s="26">
        <f t="shared" si="47"/>
        <v>0</v>
      </c>
      <c r="G506" s="24">
        <f t="shared" si="48"/>
        <v>0</v>
      </c>
      <c r="H506" s="26">
        <f t="shared" si="49"/>
        <v>0</v>
      </c>
      <c r="I506" s="110"/>
    </row>
    <row r="507" spans="1:9" s="29" customFormat="1" ht="15.75" x14ac:dyDescent="0.25">
      <c r="A507" s="74">
        <f>IF(D507=0,"",1+MAX(A$9:A506))</f>
        <v>426</v>
      </c>
      <c r="B507" s="105"/>
      <c r="C507" s="92" t="s">
        <v>467</v>
      </c>
      <c r="D507" s="28">
        <v>6</v>
      </c>
      <c r="E507" s="28" t="s">
        <v>62</v>
      </c>
      <c r="F507" s="26">
        <f t="shared" si="47"/>
        <v>0</v>
      </c>
      <c r="G507" s="24">
        <f t="shared" si="48"/>
        <v>0</v>
      </c>
      <c r="H507" s="26">
        <f t="shared" si="49"/>
        <v>0</v>
      </c>
      <c r="I507" s="110"/>
    </row>
    <row r="508" spans="1:9" s="29" customFormat="1" ht="15.75" x14ac:dyDescent="0.25">
      <c r="A508" s="74">
        <f>IF(D508=0,"",1+MAX(A$9:A507))</f>
        <v>427</v>
      </c>
      <c r="B508" s="105"/>
      <c r="C508" s="92" t="s">
        <v>468</v>
      </c>
      <c r="D508" s="28">
        <v>13</v>
      </c>
      <c r="E508" s="28" t="s">
        <v>62</v>
      </c>
      <c r="F508" s="26">
        <f t="shared" si="47"/>
        <v>0</v>
      </c>
      <c r="G508" s="24">
        <f t="shared" si="48"/>
        <v>0</v>
      </c>
      <c r="H508" s="26">
        <f t="shared" si="49"/>
        <v>0</v>
      </c>
      <c r="I508" s="110"/>
    </row>
    <row r="509" spans="1:9" s="29" customFormat="1" ht="31.5" x14ac:dyDescent="0.25">
      <c r="A509" s="74">
        <f>IF(D509=0,"",1+MAX(A$9:A508))</f>
        <v>428</v>
      </c>
      <c r="B509" s="105"/>
      <c r="C509" s="92" t="s">
        <v>469</v>
      </c>
      <c r="D509" s="28">
        <v>3</v>
      </c>
      <c r="E509" s="28" t="s">
        <v>62</v>
      </c>
      <c r="F509" s="26">
        <f t="shared" si="47"/>
        <v>0</v>
      </c>
      <c r="G509" s="24">
        <f t="shared" si="48"/>
        <v>0</v>
      </c>
      <c r="H509" s="26">
        <f t="shared" si="49"/>
        <v>0</v>
      </c>
      <c r="I509" s="110"/>
    </row>
    <row r="510" spans="1:9" s="29" customFormat="1" ht="31.5" x14ac:dyDescent="0.25">
      <c r="A510" s="74">
        <f>IF(D510=0,"",1+MAX(A$9:A509))</f>
        <v>429</v>
      </c>
      <c r="B510" s="105"/>
      <c r="C510" s="92" t="s">
        <v>470</v>
      </c>
      <c r="D510" s="28">
        <v>3</v>
      </c>
      <c r="E510" s="28" t="s">
        <v>62</v>
      </c>
      <c r="F510" s="26">
        <f t="shared" si="47"/>
        <v>0</v>
      </c>
      <c r="G510" s="24">
        <f t="shared" si="48"/>
        <v>0</v>
      </c>
      <c r="H510" s="26">
        <f t="shared" si="49"/>
        <v>0</v>
      </c>
      <c r="I510" s="110"/>
    </row>
    <row r="511" spans="1:9" s="29" customFormat="1" ht="31.5" x14ac:dyDescent="0.25">
      <c r="A511" s="74">
        <f>IF(D511=0,"",1+MAX(A$9:A510))</f>
        <v>430</v>
      </c>
      <c r="B511" s="105"/>
      <c r="C511" s="92" t="s">
        <v>471</v>
      </c>
      <c r="D511" s="28">
        <v>5</v>
      </c>
      <c r="E511" s="28" t="s">
        <v>62</v>
      </c>
      <c r="F511" s="26">
        <f t="shared" si="47"/>
        <v>0</v>
      </c>
      <c r="G511" s="24">
        <f t="shared" si="48"/>
        <v>0</v>
      </c>
      <c r="H511" s="26">
        <f t="shared" si="49"/>
        <v>0</v>
      </c>
      <c r="I511" s="110"/>
    </row>
    <row r="512" spans="1:9" s="29" customFormat="1" ht="47.25" x14ac:dyDescent="0.25">
      <c r="A512" s="74">
        <f>IF(D512=0,"",1+MAX(A$9:A511))</f>
        <v>431</v>
      </c>
      <c r="B512" s="105"/>
      <c r="C512" s="92" t="s">
        <v>472</v>
      </c>
      <c r="D512" s="28">
        <v>4</v>
      </c>
      <c r="E512" s="28" t="s">
        <v>62</v>
      </c>
      <c r="F512" s="26">
        <f t="shared" si="47"/>
        <v>0</v>
      </c>
      <c r="G512" s="24">
        <f t="shared" si="48"/>
        <v>0</v>
      </c>
      <c r="H512" s="26">
        <f t="shared" si="49"/>
        <v>0</v>
      </c>
      <c r="I512" s="110"/>
    </row>
    <row r="513" spans="1:9" s="29" customFormat="1" ht="15.75" x14ac:dyDescent="0.25">
      <c r="A513" s="74">
        <f>IF(D513=0,"",1+MAX(A$9:A512))</f>
        <v>432</v>
      </c>
      <c r="B513" s="105"/>
      <c r="C513" s="92" t="s">
        <v>473</v>
      </c>
      <c r="D513" s="28">
        <v>5</v>
      </c>
      <c r="E513" s="28" t="s">
        <v>62</v>
      </c>
      <c r="F513" s="26">
        <f t="shared" si="47"/>
        <v>0</v>
      </c>
      <c r="G513" s="24">
        <f t="shared" si="48"/>
        <v>0</v>
      </c>
      <c r="H513" s="26">
        <f t="shared" si="49"/>
        <v>0</v>
      </c>
      <c r="I513" s="110"/>
    </row>
    <row r="514" spans="1:9" s="29" customFormat="1" ht="15.75" x14ac:dyDescent="0.25">
      <c r="A514" s="74">
        <f>IF(D514=0,"",1+MAX(A$9:A513))</f>
        <v>433</v>
      </c>
      <c r="B514" s="105"/>
      <c r="C514" s="92" t="s">
        <v>474</v>
      </c>
      <c r="D514" s="28">
        <v>3</v>
      </c>
      <c r="E514" s="28" t="s">
        <v>62</v>
      </c>
      <c r="F514" s="26">
        <f t="shared" si="47"/>
        <v>0</v>
      </c>
      <c r="G514" s="24">
        <f t="shared" si="48"/>
        <v>0</v>
      </c>
      <c r="H514" s="26">
        <f t="shared" si="49"/>
        <v>0</v>
      </c>
      <c r="I514" s="110"/>
    </row>
    <row r="515" spans="1:9" s="29" customFormat="1" ht="15.75" x14ac:dyDescent="0.25">
      <c r="A515" s="74">
        <f>IF(D515=0,"",1+MAX(A$9:A514))</f>
        <v>434</v>
      </c>
      <c r="B515" s="105"/>
      <c r="C515" s="92" t="s">
        <v>475</v>
      </c>
      <c r="D515" s="28">
        <v>7</v>
      </c>
      <c r="E515" s="28" t="s">
        <v>62</v>
      </c>
      <c r="F515" s="26">
        <f t="shared" si="47"/>
        <v>0</v>
      </c>
      <c r="G515" s="24">
        <f t="shared" si="48"/>
        <v>0</v>
      </c>
      <c r="H515" s="26">
        <f t="shared" si="49"/>
        <v>0</v>
      </c>
      <c r="I515" s="110"/>
    </row>
    <row r="516" spans="1:9" s="29" customFormat="1" ht="31.5" x14ac:dyDescent="0.25">
      <c r="A516" s="74">
        <f>IF(D516=0,"",1+MAX(A$9:A515))</f>
        <v>435</v>
      </c>
      <c r="B516" s="105"/>
      <c r="C516" s="92" t="s">
        <v>476</v>
      </c>
      <c r="D516" s="28">
        <v>1</v>
      </c>
      <c r="E516" s="28" t="s">
        <v>62</v>
      </c>
      <c r="F516" s="26">
        <f t="shared" si="47"/>
        <v>0</v>
      </c>
      <c r="G516" s="24">
        <f t="shared" si="48"/>
        <v>0</v>
      </c>
      <c r="H516" s="26">
        <f t="shared" si="49"/>
        <v>0</v>
      </c>
      <c r="I516" s="110"/>
    </row>
    <row r="517" spans="1:9" s="29" customFormat="1" ht="31.5" x14ac:dyDescent="0.25">
      <c r="A517" s="74">
        <f>IF(D517=0,"",1+MAX(A$9:A516))</f>
        <v>436</v>
      </c>
      <c r="B517" s="105"/>
      <c r="C517" s="92" t="s">
        <v>477</v>
      </c>
      <c r="D517" s="28">
        <v>1</v>
      </c>
      <c r="E517" s="28" t="s">
        <v>62</v>
      </c>
      <c r="F517" s="26">
        <f t="shared" si="47"/>
        <v>0</v>
      </c>
      <c r="G517" s="24">
        <f t="shared" si="48"/>
        <v>0</v>
      </c>
      <c r="H517" s="26">
        <f t="shared" si="49"/>
        <v>0</v>
      </c>
      <c r="I517" s="110"/>
    </row>
    <row r="518" spans="1:9" s="29" customFormat="1" ht="15.75" x14ac:dyDescent="0.25">
      <c r="A518" s="74">
        <f>IF(D518=0,"",1+MAX(A$9:A517))</f>
        <v>437</v>
      </c>
      <c r="B518" s="105"/>
      <c r="C518" s="92" t="s">
        <v>478</v>
      </c>
      <c r="D518" s="28">
        <v>4</v>
      </c>
      <c r="E518" s="28" t="s">
        <v>62</v>
      </c>
      <c r="F518" s="26">
        <f t="shared" si="47"/>
        <v>0</v>
      </c>
      <c r="G518" s="24">
        <f t="shared" si="48"/>
        <v>0</v>
      </c>
      <c r="H518" s="26">
        <f t="shared" si="49"/>
        <v>0</v>
      </c>
      <c r="I518" s="110"/>
    </row>
    <row r="519" spans="1:9" s="29" customFormat="1" ht="15.75" x14ac:dyDescent="0.25">
      <c r="A519" s="74">
        <f>IF(D519=0,"",1+MAX(A$9:A518))</f>
        <v>438</v>
      </c>
      <c r="B519" s="105"/>
      <c r="C519" s="92" t="s">
        <v>479</v>
      </c>
      <c r="D519" s="28">
        <v>8</v>
      </c>
      <c r="E519" s="28" t="s">
        <v>62</v>
      </c>
      <c r="F519" s="26">
        <f t="shared" si="47"/>
        <v>0</v>
      </c>
      <c r="G519" s="24">
        <f t="shared" si="48"/>
        <v>0</v>
      </c>
      <c r="H519" s="26">
        <f t="shared" si="49"/>
        <v>0</v>
      </c>
      <c r="I519" s="110"/>
    </row>
    <row r="520" spans="1:9" s="29" customFormat="1" ht="15.75" x14ac:dyDescent="0.25">
      <c r="A520" s="74">
        <f>IF(D520=0,"",1+MAX(A$9:A519))</f>
        <v>439</v>
      </c>
      <c r="B520" s="105"/>
      <c r="C520" s="92" t="s">
        <v>480</v>
      </c>
      <c r="D520" s="28">
        <v>4</v>
      </c>
      <c r="E520" s="28" t="s">
        <v>62</v>
      </c>
      <c r="F520" s="26">
        <f t="shared" si="47"/>
        <v>0</v>
      </c>
      <c r="G520" s="24">
        <f t="shared" si="48"/>
        <v>0</v>
      </c>
      <c r="H520" s="26">
        <f t="shared" si="49"/>
        <v>0</v>
      </c>
      <c r="I520" s="110"/>
    </row>
    <row r="521" spans="1:9" s="29" customFormat="1" ht="15.75" x14ac:dyDescent="0.25">
      <c r="A521" s="74">
        <f>IF(D521=0,"",1+MAX(A$9:A520))</f>
        <v>440</v>
      </c>
      <c r="B521" s="105"/>
      <c r="C521" s="92" t="s">
        <v>481</v>
      </c>
      <c r="D521" s="28">
        <v>4</v>
      </c>
      <c r="E521" s="28" t="s">
        <v>62</v>
      </c>
      <c r="F521" s="26">
        <f t="shared" si="47"/>
        <v>0</v>
      </c>
      <c r="G521" s="24">
        <f t="shared" si="48"/>
        <v>0</v>
      </c>
      <c r="H521" s="26">
        <f t="shared" si="49"/>
        <v>0</v>
      </c>
      <c r="I521" s="110"/>
    </row>
    <row r="522" spans="1:9" s="29" customFormat="1" ht="15.75" x14ac:dyDescent="0.25">
      <c r="A522" s="74">
        <f>IF(D522=0,"",1+MAX(A$9:A521))</f>
        <v>441</v>
      </c>
      <c r="B522" s="105"/>
      <c r="C522" s="92" t="s">
        <v>482</v>
      </c>
      <c r="D522" s="28">
        <v>1</v>
      </c>
      <c r="E522" s="28" t="s">
        <v>62</v>
      </c>
      <c r="F522" s="26">
        <f t="shared" si="47"/>
        <v>0</v>
      </c>
      <c r="G522" s="24">
        <f t="shared" si="48"/>
        <v>0</v>
      </c>
      <c r="H522" s="26">
        <f t="shared" si="49"/>
        <v>0</v>
      </c>
      <c r="I522" s="110"/>
    </row>
    <row r="523" spans="1:9" s="29" customFormat="1" ht="15.75" x14ac:dyDescent="0.25">
      <c r="A523" s="74">
        <f>IF(D523=0,"",1+MAX(A$9:A522))</f>
        <v>442</v>
      </c>
      <c r="B523" s="105"/>
      <c r="C523" s="92" t="s">
        <v>483</v>
      </c>
      <c r="D523" s="28">
        <v>44</v>
      </c>
      <c r="E523" s="28" t="s">
        <v>62</v>
      </c>
      <c r="F523" s="26">
        <f t="shared" si="47"/>
        <v>0</v>
      </c>
      <c r="G523" s="24">
        <f t="shared" si="48"/>
        <v>0</v>
      </c>
      <c r="H523" s="26">
        <f t="shared" si="49"/>
        <v>0</v>
      </c>
      <c r="I523" s="110"/>
    </row>
    <row r="524" spans="1:9" s="29" customFormat="1" ht="15.75" x14ac:dyDescent="0.25">
      <c r="A524" s="74">
        <f>IF(D524=0,"",1+MAX(A$9:A523))</f>
        <v>443</v>
      </c>
      <c r="B524" s="105"/>
      <c r="C524" s="92" t="s">
        <v>484</v>
      </c>
      <c r="D524" s="28">
        <v>1</v>
      </c>
      <c r="E524" s="28" t="s">
        <v>62</v>
      </c>
      <c r="F524" s="26">
        <f t="shared" si="47"/>
        <v>0</v>
      </c>
      <c r="G524" s="24">
        <f t="shared" si="48"/>
        <v>0</v>
      </c>
      <c r="H524" s="26">
        <f t="shared" si="49"/>
        <v>0</v>
      </c>
      <c r="I524" s="110"/>
    </row>
    <row r="525" spans="1:9" s="29" customFormat="1" ht="15.75" x14ac:dyDescent="0.25">
      <c r="A525" s="74">
        <f>IF(D525=0,"",1+MAX(A$9:A524))</f>
        <v>444</v>
      </c>
      <c r="B525" s="105"/>
      <c r="C525" s="92" t="s">
        <v>485</v>
      </c>
      <c r="D525" s="28">
        <v>5</v>
      </c>
      <c r="E525" s="28" t="s">
        <v>62</v>
      </c>
      <c r="F525" s="26">
        <f t="shared" si="47"/>
        <v>0</v>
      </c>
      <c r="G525" s="24">
        <f t="shared" si="48"/>
        <v>0</v>
      </c>
      <c r="H525" s="26">
        <f t="shared" si="49"/>
        <v>0</v>
      </c>
      <c r="I525" s="110"/>
    </row>
    <row r="526" spans="1:9" s="29" customFormat="1" ht="15.75" x14ac:dyDescent="0.25">
      <c r="A526" s="74">
        <f>IF(D526=0,"",1+MAX(A$9:A525))</f>
        <v>445</v>
      </c>
      <c r="B526" s="105"/>
      <c r="C526" s="92" t="s">
        <v>486</v>
      </c>
      <c r="D526" s="28">
        <v>4</v>
      </c>
      <c r="E526" s="28" t="s">
        <v>62</v>
      </c>
      <c r="F526" s="26">
        <f t="shared" si="47"/>
        <v>0</v>
      </c>
      <c r="G526" s="24">
        <f t="shared" si="48"/>
        <v>0</v>
      </c>
      <c r="H526" s="26">
        <f t="shared" si="49"/>
        <v>0</v>
      </c>
      <c r="I526" s="110"/>
    </row>
    <row r="527" spans="1:9" s="29" customFormat="1" ht="15.75" x14ac:dyDescent="0.25">
      <c r="A527" s="74">
        <f>IF(D527=0,"",1+MAX(A$9:A526))</f>
        <v>446</v>
      </c>
      <c r="B527" s="105"/>
      <c r="C527" s="92" t="s">
        <v>487</v>
      </c>
      <c r="D527" s="28">
        <v>45</v>
      </c>
      <c r="E527" s="28" t="s">
        <v>62</v>
      </c>
      <c r="F527" s="26">
        <f t="shared" si="47"/>
        <v>0</v>
      </c>
      <c r="G527" s="24">
        <f t="shared" si="48"/>
        <v>0</v>
      </c>
      <c r="H527" s="26">
        <f t="shared" si="49"/>
        <v>0</v>
      </c>
      <c r="I527" s="110"/>
    </row>
    <row r="528" spans="1:9" s="29" customFormat="1" ht="15.75" x14ac:dyDescent="0.25">
      <c r="A528" s="74">
        <f>IF(D528=0,"",1+MAX(A$9:A527))</f>
        <v>447</v>
      </c>
      <c r="B528" s="105"/>
      <c r="C528" s="92" t="s">
        <v>488</v>
      </c>
      <c r="D528" s="28">
        <v>4</v>
      </c>
      <c r="E528" s="28" t="s">
        <v>62</v>
      </c>
      <c r="F528" s="26">
        <f t="shared" si="47"/>
        <v>0</v>
      </c>
      <c r="G528" s="24">
        <f t="shared" si="48"/>
        <v>0</v>
      </c>
      <c r="H528" s="26">
        <f t="shared" si="49"/>
        <v>0</v>
      </c>
      <c r="I528" s="110"/>
    </row>
    <row r="529" spans="1:9" s="29" customFormat="1" ht="15.75" x14ac:dyDescent="0.25">
      <c r="A529" s="74">
        <f>IF(D529=0,"",1+MAX(A$9:A528))</f>
        <v>448</v>
      </c>
      <c r="B529" s="105"/>
      <c r="C529" s="92" t="s">
        <v>489</v>
      </c>
      <c r="D529" s="28">
        <v>4</v>
      </c>
      <c r="E529" s="28" t="s">
        <v>62</v>
      </c>
      <c r="F529" s="26">
        <f t="shared" si="47"/>
        <v>0</v>
      </c>
      <c r="G529" s="24">
        <f t="shared" si="48"/>
        <v>0</v>
      </c>
      <c r="H529" s="26">
        <f t="shared" si="49"/>
        <v>0</v>
      </c>
      <c r="I529" s="110"/>
    </row>
    <row r="530" spans="1:9" s="29" customFormat="1" ht="15.75" x14ac:dyDescent="0.25">
      <c r="A530" s="74">
        <f>IF(D530=0,"",1+MAX(A$9:A529))</f>
        <v>449</v>
      </c>
      <c r="B530" s="105"/>
      <c r="C530" s="92" t="s">
        <v>490</v>
      </c>
      <c r="D530" s="28">
        <v>4</v>
      </c>
      <c r="E530" s="28" t="s">
        <v>62</v>
      </c>
      <c r="F530" s="26">
        <f t="shared" si="47"/>
        <v>0</v>
      </c>
      <c r="G530" s="24">
        <f t="shared" si="48"/>
        <v>0</v>
      </c>
      <c r="H530" s="26">
        <f t="shared" si="49"/>
        <v>0</v>
      </c>
      <c r="I530" s="110"/>
    </row>
    <row r="531" spans="1:9" s="29" customFormat="1" ht="15.75" x14ac:dyDescent="0.25">
      <c r="A531" s="74">
        <f>IF(D531=0,"",1+MAX(A$9:A530))</f>
        <v>450</v>
      </c>
      <c r="B531" s="106"/>
      <c r="C531" s="92" t="s">
        <v>491</v>
      </c>
      <c r="D531" s="28">
        <v>4</v>
      </c>
      <c r="E531" s="28" t="s">
        <v>62</v>
      </c>
      <c r="F531" s="26">
        <f t="shared" si="47"/>
        <v>0</v>
      </c>
      <c r="G531" s="24">
        <f t="shared" si="48"/>
        <v>0</v>
      </c>
      <c r="H531" s="26">
        <f t="shared" si="49"/>
        <v>0</v>
      </c>
      <c r="I531" s="110"/>
    </row>
    <row r="532" spans="1:9" s="29" customFormat="1" ht="15.75" x14ac:dyDescent="0.25">
      <c r="A532" s="74" t="str">
        <f>IF(D532=0,"",1+MAX(A$9:A531))</f>
        <v/>
      </c>
      <c r="B532" s="90"/>
      <c r="C532" s="93" t="s">
        <v>492</v>
      </c>
      <c r="D532" s="28"/>
      <c r="E532" s="28"/>
      <c r="F532" s="26" t="str">
        <f t="shared" si="47"/>
        <v/>
      </c>
      <c r="G532" s="24" t="str">
        <f t="shared" si="48"/>
        <v/>
      </c>
      <c r="H532" s="26" t="str">
        <f t="shared" si="49"/>
        <v/>
      </c>
      <c r="I532" s="110"/>
    </row>
    <row r="533" spans="1:9" s="29" customFormat="1" ht="15.75" x14ac:dyDescent="0.25">
      <c r="A533" s="74">
        <f>IF(D533=0,"",1+MAX(A$9:A532))</f>
        <v>451</v>
      </c>
      <c r="B533" s="107" t="s">
        <v>542</v>
      </c>
      <c r="C533" s="92" t="s">
        <v>493</v>
      </c>
      <c r="D533" s="28">
        <v>1</v>
      </c>
      <c r="E533" s="28" t="s">
        <v>62</v>
      </c>
      <c r="F533" s="26">
        <f t="shared" si="47"/>
        <v>0</v>
      </c>
      <c r="G533" s="24">
        <f t="shared" si="48"/>
        <v>0</v>
      </c>
      <c r="H533" s="26">
        <f t="shared" si="49"/>
        <v>0</v>
      </c>
      <c r="I533" s="110"/>
    </row>
    <row r="534" spans="1:9" s="29" customFormat="1" ht="15.75" x14ac:dyDescent="0.25">
      <c r="A534" s="74">
        <f>IF(D534=0,"",1+MAX(A$9:A533))</f>
        <v>452</v>
      </c>
      <c r="B534" s="105"/>
      <c r="C534" s="92" t="s">
        <v>494</v>
      </c>
      <c r="D534" s="28">
        <v>2</v>
      </c>
      <c r="E534" s="28" t="s">
        <v>62</v>
      </c>
      <c r="F534" s="26">
        <f t="shared" si="47"/>
        <v>0</v>
      </c>
      <c r="G534" s="24">
        <f t="shared" si="48"/>
        <v>0</v>
      </c>
      <c r="H534" s="26">
        <f t="shared" si="49"/>
        <v>0</v>
      </c>
      <c r="I534" s="110"/>
    </row>
    <row r="535" spans="1:9" s="29" customFormat="1" ht="15.75" x14ac:dyDescent="0.25">
      <c r="A535" s="74">
        <f>IF(D535=0,"",1+MAX(A$9:A534))</f>
        <v>453</v>
      </c>
      <c r="B535" s="105"/>
      <c r="C535" s="92" t="s">
        <v>495</v>
      </c>
      <c r="D535" s="28">
        <v>8</v>
      </c>
      <c r="E535" s="28" t="s">
        <v>62</v>
      </c>
      <c r="F535" s="26">
        <f t="shared" si="47"/>
        <v>0</v>
      </c>
      <c r="G535" s="24">
        <f t="shared" si="48"/>
        <v>0</v>
      </c>
      <c r="H535" s="26">
        <f t="shared" si="49"/>
        <v>0</v>
      </c>
      <c r="I535" s="110"/>
    </row>
    <row r="536" spans="1:9" s="29" customFormat="1" ht="15.75" x14ac:dyDescent="0.25">
      <c r="A536" s="74">
        <f>IF(D536=0,"",1+MAX(A$9:A535))</f>
        <v>454</v>
      </c>
      <c r="B536" s="105"/>
      <c r="C536" s="92" t="s">
        <v>496</v>
      </c>
      <c r="D536" s="28">
        <v>5</v>
      </c>
      <c r="E536" s="28" t="s">
        <v>62</v>
      </c>
      <c r="F536" s="26">
        <f t="shared" si="47"/>
        <v>0</v>
      </c>
      <c r="G536" s="24">
        <f t="shared" si="48"/>
        <v>0</v>
      </c>
      <c r="H536" s="26">
        <f t="shared" si="49"/>
        <v>0</v>
      </c>
      <c r="I536" s="110"/>
    </row>
    <row r="537" spans="1:9" s="29" customFormat="1" ht="15.75" x14ac:dyDescent="0.25">
      <c r="A537" s="74">
        <f>IF(D537=0,"",1+MAX(A$9:A536))</f>
        <v>455</v>
      </c>
      <c r="B537" s="105"/>
      <c r="C537" s="92" t="s">
        <v>497</v>
      </c>
      <c r="D537" s="28">
        <v>7</v>
      </c>
      <c r="E537" s="28" t="s">
        <v>62</v>
      </c>
      <c r="F537" s="26">
        <f t="shared" si="47"/>
        <v>0</v>
      </c>
      <c r="G537" s="24">
        <f t="shared" si="48"/>
        <v>0</v>
      </c>
      <c r="H537" s="26">
        <f t="shared" si="49"/>
        <v>0</v>
      </c>
      <c r="I537" s="110"/>
    </row>
    <row r="538" spans="1:9" s="29" customFormat="1" ht="15.75" x14ac:dyDescent="0.25">
      <c r="A538" s="74">
        <f>IF(D538=0,"",1+MAX(A$9:A537))</f>
        <v>456</v>
      </c>
      <c r="B538" s="105"/>
      <c r="C538" s="92" t="s">
        <v>498</v>
      </c>
      <c r="D538" s="28">
        <v>5</v>
      </c>
      <c r="E538" s="28" t="s">
        <v>62</v>
      </c>
      <c r="F538" s="26">
        <f t="shared" si="47"/>
        <v>0</v>
      </c>
      <c r="G538" s="24">
        <f t="shared" si="48"/>
        <v>0</v>
      </c>
      <c r="H538" s="26">
        <f t="shared" si="49"/>
        <v>0</v>
      </c>
      <c r="I538" s="110"/>
    </row>
    <row r="539" spans="1:9" s="29" customFormat="1" ht="15.75" x14ac:dyDescent="0.25">
      <c r="A539" s="74">
        <f>IF(D539=0,"",1+MAX(A$9:A538))</f>
        <v>457</v>
      </c>
      <c r="B539" s="105"/>
      <c r="C539" s="92" t="s">
        <v>499</v>
      </c>
      <c r="D539" s="28">
        <v>41</v>
      </c>
      <c r="E539" s="28" t="s">
        <v>62</v>
      </c>
      <c r="F539" s="26">
        <f t="shared" si="47"/>
        <v>0</v>
      </c>
      <c r="G539" s="24">
        <f t="shared" si="48"/>
        <v>0</v>
      </c>
      <c r="H539" s="26">
        <f t="shared" si="49"/>
        <v>0</v>
      </c>
      <c r="I539" s="110"/>
    </row>
    <row r="540" spans="1:9" s="29" customFormat="1" ht="15.75" x14ac:dyDescent="0.25">
      <c r="A540" s="74">
        <f>IF(D540=0,"",1+MAX(A$9:A539))</f>
        <v>458</v>
      </c>
      <c r="B540" s="105"/>
      <c r="C540" s="92" t="s">
        <v>500</v>
      </c>
      <c r="D540" s="28">
        <v>44</v>
      </c>
      <c r="E540" s="28" t="s">
        <v>62</v>
      </c>
      <c r="F540" s="26">
        <f t="shared" si="47"/>
        <v>0</v>
      </c>
      <c r="G540" s="24">
        <f t="shared" si="48"/>
        <v>0</v>
      </c>
      <c r="H540" s="26">
        <f t="shared" si="49"/>
        <v>0</v>
      </c>
      <c r="I540" s="110"/>
    </row>
    <row r="541" spans="1:9" s="29" customFormat="1" ht="15.75" x14ac:dyDescent="0.25">
      <c r="A541" s="74">
        <f>IF(D541=0,"",1+MAX(A$9:A540))</f>
        <v>459</v>
      </c>
      <c r="B541" s="105"/>
      <c r="C541" s="92" t="s">
        <v>501</v>
      </c>
      <c r="D541" s="28">
        <v>7</v>
      </c>
      <c r="E541" s="28" t="s">
        <v>62</v>
      </c>
      <c r="F541" s="26">
        <f t="shared" si="47"/>
        <v>0</v>
      </c>
      <c r="G541" s="24">
        <f t="shared" si="48"/>
        <v>0</v>
      </c>
      <c r="H541" s="26">
        <f t="shared" si="49"/>
        <v>0</v>
      </c>
      <c r="I541" s="110"/>
    </row>
    <row r="542" spans="1:9" s="29" customFormat="1" ht="15.75" x14ac:dyDescent="0.25">
      <c r="A542" s="74">
        <f>IF(D542=0,"",1+MAX(A$9:A541))</f>
        <v>460</v>
      </c>
      <c r="B542" s="105"/>
      <c r="C542" s="92" t="s">
        <v>502</v>
      </c>
      <c r="D542" s="28">
        <v>3</v>
      </c>
      <c r="E542" s="28" t="s">
        <v>62</v>
      </c>
      <c r="F542" s="26">
        <f t="shared" si="47"/>
        <v>0</v>
      </c>
      <c r="G542" s="24">
        <f t="shared" si="48"/>
        <v>0</v>
      </c>
      <c r="H542" s="26">
        <f t="shared" si="49"/>
        <v>0</v>
      </c>
      <c r="I542" s="110"/>
    </row>
    <row r="543" spans="1:9" s="29" customFormat="1" ht="15.75" x14ac:dyDescent="0.25">
      <c r="A543" s="74">
        <f>IF(D543=0,"",1+MAX(A$9:A542))</f>
        <v>461</v>
      </c>
      <c r="B543" s="105"/>
      <c r="C543" s="92" t="s">
        <v>503</v>
      </c>
      <c r="D543" s="28">
        <v>1</v>
      </c>
      <c r="E543" s="28" t="s">
        <v>62</v>
      </c>
      <c r="F543" s="26">
        <f t="shared" si="47"/>
        <v>0</v>
      </c>
      <c r="G543" s="24">
        <f t="shared" si="48"/>
        <v>0</v>
      </c>
      <c r="H543" s="26">
        <f t="shared" si="49"/>
        <v>0</v>
      </c>
      <c r="I543" s="110"/>
    </row>
    <row r="544" spans="1:9" s="29" customFormat="1" ht="15.75" x14ac:dyDescent="0.25">
      <c r="A544" s="74">
        <f>IF(D544=0,"",1+MAX(A$9:A543))</f>
        <v>462</v>
      </c>
      <c r="B544" s="105"/>
      <c r="C544" s="92" t="s">
        <v>504</v>
      </c>
      <c r="D544" s="28">
        <v>147</v>
      </c>
      <c r="E544" s="28" t="s">
        <v>62</v>
      </c>
      <c r="F544" s="26">
        <f t="shared" si="47"/>
        <v>0</v>
      </c>
      <c r="G544" s="24">
        <f t="shared" si="48"/>
        <v>0</v>
      </c>
      <c r="H544" s="26">
        <f t="shared" si="49"/>
        <v>0</v>
      </c>
      <c r="I544" s="110"/>
    </row>
    <row r="545" spans="1:9" s="29" customFormat="1" ht="15.75" x14ac:dyDescent="0.25">
      <c r="A545" s="74">
        <f>IF(D545=0,"",1+MAX(A$9:A544))</f>
        <v>463</v>
      </c>
      <c r="B545" s="105"/>
      <c r="C545" s="92" t="s">
        <v>505</v>
      </c>
      <c r="D545" s="28">
        <v>1</v>
      </c>
      <c r="E545" s="28" t="s">
        <v>62</v>
      </c>
      <c r="F545" s="26">
        <f t="shared" si="47"/>
        <v>0</v>
      </c>
      <c r="G545" s="24">
        <f t="shared" si="48"/>
        <v>0</v>
      </c>
      <c r="H545" s="26">
        <f t="shared" si="49"/>
        <v>0</v>
      </c>
      <c r="I545" s="110"/>
    </row>
    <row r="546" spans="1:9" s="29" customFormat="1" ht="15.75" x14ac:dyDescent="0.25">
      <c r="A546" s="74">
        <f>IF(D546=0,"",1+MAX(A$9:A545))</f>
        <v>464</v>
      </c>
      <c r="B546" s="105"/>
      <c r="C546" s="92" t="s">
        <v>506</v>
      </c>
      <c r="D546" s="28">
        <v>2</v>
      </c>
      <c r="E546" s="28" t="s">
        <v>62</v>
      </c>
      <c r="F546" s="26">
        <f t="shared" si="47"/>
        <v>0</v>
      </c>
      <c r="G546" s="24">
        <f t="shared" si="48"/>
        <v>0</v>
      </c>
      <c r="H546" s="26">
        <f t="shared" si="49"/>
        <v>0</v>
      </c>
      <c r="I546" s="110"/>
    </row>
    <row r="547" spans="1:9" s="29" customFormat="1" ht="15.75" x14ac:dyDescent="0.25">
      <c r="A547" s="74">
        <f>IF(D547=0,"",1+MAX(A$9:A546))</f>
        <v>465</v>
      </c>
      <c r="B547" s="105"/>
      <c r="C547" s="92" t="s">
        <v>507</v>
      </c>
      <c r="D547" s="28">
        <v>1</v>
      </c>
      <c r="E547" s="28" t="s">
        <v>62</v>
      </c>
      <c r="F547" s="26">
        <f t="shared" si="47"/>
        <v>0</v>
      </c>
      <c r="G547" s="24">
        <f t="shared" si="48"/>
        <v>0</v>
      </c>
      <c r="H547" s="26">
        <f t="shared" si="49"/>
        <v>0</v>
      </c>
      <c r="I547" s="110"/>
    </row>
    <row r="548" spans="1:9" s="29" customFormat="1" ht="15.75" x14ac:dyDescent="0.25">
      <c r="A548" s="74">
        <f>IF(D548=0,"",1+MAX(A$9:A547))</f>
        <v>466</v>
      </c>
      <c r="B548" s="105"/>
      <c r="C548" s="92" t="s">
        <v>508</v>
      </c>
      <c r="D548" s="28">
        <v>1</v>
      </c>
      <c r="E548" s="28" t="s">
        <v>62</v>
      </c>
      <c r="F548" s="26">
        <f t="shared" si="47"/>
        <v>0</v>
      </c>
      <c r="G548" s="24">
        <f t="shared" si="48"/>
        <v>0</v>
      </c>
      <c r="H548" s="26">
        <f t="shared" si="49"/>
        <v>0</v>
      </c>
      <c r="I548" s="110"/>
    </row>
    <row r="549" spans="1:9" s="29" customFormat="1" ht="15.75" x14ac:dyDescent="0.25">
      <c r="A549" s="74">
        <f>IF(D549=0,"",1+MAX(A$9:A548))</f>
        <v>467</v>
      </c>
      <c r="B549" s="105"/>
      <c r="C549" s="92" t="s">
        <v>509</v>
      </c>
      <c r="D549" s="28">
        <v>1</v>
      </c>
      <c r="E549" s="28" t="s">
        <v>62</v>
      </c>
      <c r="F549" s="26">
        <f t="shared" si="47"/>
        <v>0</v>
      </c>
      <c r="G549" s="24">
        <f t="shared" si="48"/>
        <v>0</v>
      </c>
      <c r="H549" s="26">
        <f t="shared" si="49"/>
        <v>0</v>
      </c>
      <c r="I549" s="110"/>
    </row>
    <row r="550" spans="1:9" s="29" customFormat="1" ht="15.75" x14ac:dyDescent="0.25">
      <c r="A550" s="74">
        <f>IF(D550=0,"",1+MAX(A$9:A549))</f>
        <v>468</v>
      </c>
      <c r="B550" s="105"/>
      <c r="C550" s="92" t="s">
        <v>510</v>
      </c>
      <c r="D550" s="28">
        <v>1</v>
      </c>
      <c r="E550" s="28" t="s">
        <v>62</v>
      </c>
      <c r="F550" s="26">
        <f t="shared" si="47"/>
        <v>0</v>
      </c>
      <c r="G550" s="24">
        <f t="shared" si="48"/>
        <v>0</v>
      </c>
      <c r="H550" s="26">
        <f t="shared" si="49"/>
        <v>0</v>
      </c>
      <c r="I550" s="110"/>
    </row>
    <row r="551" spans="1:9" s="29" customFormat="1" ht="15.75" x14ac:dyDescent="0.25">
      <c r="A551" s="74">
        <f>IF(D551=0,"",1+MAX(A$9:A550))</f>
        <v>469</v>
      </c>
      <c r="B551" s="105"/>
      <c r="C551" s="92" t="s">
        <v>511</v>
      </c>
      <c r="D551" s="28">
        <v>1</v>
      </c>
      <c r="E551" s="28" t="s">
        <v>62</v>
      </c>
      <c r="F551" s="26">
        <f t="shared" si="47"/>
        <v>0</v>
      </c>
      <c r="G551" s="24">
        <f t="shared" si="48"/>
        <v>0</v>
      </c>
      <c r="H551" s="26">
        <f t="shared" si="49"/>
        <v>0</v>
      </c>
      <c r="I551" s="110"/>
    </row>
    <row r="552" spans="1:9" s="29" customFormat="1" ht="15.75" x14ac:dyDescent="0.25">
      <c r="A552" s="74">
        <f>IF(D552=0,"",1+MAX(A$9:A551))</f>
        <v>470</v>
      </c>
      <c r="B552" s="105"/>
      <c r="C552" s="92" t="s">
        <v>512</v>
      </c>
      <c r="D552" s="28">
        <v>1</v>
      </c>
      <c r="E552" s="28" t="s">
        <v>62</v>
      </c>
      <c r="F552" s="26">
        <f t="shared" si="47"/>
        <v>0</v>
      </c>
      <c r="G552" s="24">
        <f t="shared" si="48"/>
        <v>0</v>
      </c>
      <c r="H552" s="26">
        <f t="shared" si="49"/>
        <v>0</v>
      </c>
      <c r="I552" s="110"/>
    </row>
    <row r="553" spans="1:9" s="29" customFormat="1" ht="15.75" x14ac:dyDescent="0.25">
      <c r="A553" s="74">
        <f>IF(D553=0,"",1+MAX(A$9:A552))</f>
        <v>471</v>
      </c>
      <c r="B553" s="105"/>
      <c r="C553" s="92" t="s">
        <v>513</v>
      </c>
      <c r="D553" s="28">
        <v>1</v>
      </c>
      <c r="E553" s="28" t="s">
        <v>62</v>
      </c>
      <c r="F553" s="26">
        <f t="shared" si="47"/>
        <v>0</v>
      </c>
      <c r="G553" s="24">
        <f t="shared" si="48"/>
        <v>0</v>
      </c>
      <c r="H553" s="26">
        <f t="shared" si="49"/>
        <v>0</v>
      </c>
      <c r="I553" s="110"/>
    </row>
    <row r="554" spans="1:9" s="29" customFormat="1" ht="15.75" x14ac:dyDescent="0.25">
      <c r="A554" s="74">
        <f>IF(D554=0,"",1+MAX(A$9:A553))</f>
        <v>472</v>
      </c>
      <c r="B554" s="105"/>
      <c r="C554" s="92" t="s">
        <v>514</v>
      </c>
      <c r="D554" s="28">
        <v>1</v>
      </c>
      <c r="E554" s="28" t="s">
        <v>62</v>
      </c>
      <c r="F554" s="26">
        <f t="shared" si="47"/>
        <v>0</v>
      </c>
      <c r="G554" s="24">
        <f t="shared" si="48"/>
        <v>0</v>
      </c>
      <c r="H554" s="26">
        <f t="shared" si="49"/>
        <v>0</v>
      </c>
      <c r="I554" s="110"/>
    </row>
    <row r="555" spans="1:9" s="29" customFormat="1" ht="15.75" x14ac:dyDescent="0.25">
      <c r="A555" s="74">
        <f>IF(D555=0,"",1+MAX(A$9:A554))</f>
        <v>473</v>
      </c>
      <c r="B555" s="105"/>
      <c r="C555" s="92" t="s">
        <v>515</v>
      </c>
      <c r="D555" s="28">
        <v>1</v>
      </c>
      <c r="E555" s="28" t="s">
        <v>62</v>
      </c>
      <c r="F555" s="26">
        <f t="shared" si="47"/>
        <v>0</v>
      </c>
      <c r="G555" s="24">
        <f t="shared" si="48"/>
        <v>0</v>
      </c>
      <c r="H555" s="26">
        <f t="shared" si="49"/>
        <v>0</v>
      </c>
      <c r="I555" s="110"/>
    </row>
    <row r="556" spans="1:9" s="29" customFormat="1" ht="15.75" x14ac:dyDescent="0.25">
      <c r="A556" s="74">
        <f>IF(D556=0,"",1+MAX(A$9:A555))</f>
        <v>474</v>
      </c>
      <c r="B556" s="105"/>
      <c r="C556" s="92" t="s">
        <v>516</v>
      </c>
      <c r="D556" s="28">
        <v>3</v>
      </c>
      <c r="E556" s="28" t="s">
        <v>62</v>
      </c>
      <c r="F556" s="26">
        <f t="shared" si="47"/>
        <v>0</v>
      </c>
      <c r="G556" s="24">
        <f t="shared" si="48"/>
        <v>0</v>
      </c>
      <c r="H556" s="26">
        <f t="shared" si="49"/>
        <v>0</v>
      </c>
      <c r="I556" s="110"/>
    </row>
    <row r="557" spans="1:9" s="29" customFormat="1" ht="15.75" x14ac:dyDescent="0.25">
      <c r="A557" s="74">
        <f>IF(D557=0,"",1+MAX(A$9:A556))</f>
        <v>475</v>
      </c>
      <c r="B557" s="105"/>
      <c r="C557" s="92" t="s">
        <v>517</v>
      </c>
      <c r="D557" s="28">
        <v>45</v>
      </c>
      <c r="E557" s="28" t="s">
        <v>62</v>
      </c>
      <c r="F557" s="26">
        <f t="shared" si="47"/>
        <v>0</v>
      </c>
      <c r="G557" s="24">
        <f t="shared" si="48"/>
        <v>0</v>
      </c>
      <c r="H557" s="26">
        <f t="shared" si="49"/>
        <v>0</v>
      </c>
      <c r="I557" s="110"/>
    </row>
    <row r="558" spans="1:9" s="29" customFormat="1" ht="15.75" x14ac:dyDescent="0.25">
      <c r="A558" s="74">
        <f>IF(D558=0,"",1+MAX(A$9:A557))</f>
        <v>476</v>
      </c>
      <c r="B558" s="105"/>
      <c r="C558" s="92" t="s">
        <v>518</v>
      </c>
      <c r="D558" s="28">
        <v>4</v>
      </c>
      <c r="E558" s="28" t="s">
        <v>62</v>
      </c>
      <c r="F558" s="26">
        <f t="shared" si="47"/>
        <v>0</v>
      </c>
      <c r="G558" s="24">
        <f t="shared" si="48"/>
        <v>0</v>
      </c>
      <c r="H558" s="26">
        <f t="shared" si="49"/>
        <v>0</v>
      </c>
      <c r="I558" s="110"/>
    </row>
    <row r="559" spans="1:9" s="29" customFormat="1" ht="15.75" x14ac:dyDescent="0.25">
      <c r="A559" s="74">
        <f>IF(D559=0,"",1+MAX(A$9:A558))</f>
        <v>477</v>
      </c>
      <c r="B559" s="105"/>
      <c r="C559" s="92" t="s">
        <v>519</v>
      </c>
      <c r="D559" s="28">
        <v>1</v>
      </c>
      <c r="E559" s="28" t="s">
        <v>62</v>
      </c>
      <c r="F559" s="26">
        <f t="shared" si="47"/>
        <v>0</v>
      </c>
      <c r="G559" s="24">
        <f t="shared" si="48"/>
        <v>0</v>
      </c>
      <c r="H559" s="26">
        <f t="shared" si="49"/>
        <v>0</v>
      </c>
      <c r="I559" s="110"/>
    </row>
    <row r="560" spans="1:9" s="29" customFormat="1" ht="15.75" x14ac:dyDescent="0.25">
      <c r="A560" s="74">
        <f>IF(D560=0,"",1+MAX(A$9:A559))</f>
        <v>478</v>
      </c>
      <c r="B560" s="106"/>
      <c r="C560" s="97" t="s">
        <v>520</v>
      </c>
      <c r="D560" s="101">
        <v>6132</v>
      </c>
      <c r="E560" s="28" t="s">
        <v>55</v>
      </c>
      <c r="F560" s="26">
        <f t="shared" si="47"/>
        <v>0</v>
      </c>
      <c r="G560" s="24">
        <f t="shared" si="48"/>
        <v>0</v>
      </c>
      <c r="H560" s="26">
        <f t="shared" si="49"/>
        <v>0</v>
      </c>
      <c r="I560" s="102"/>
    </row>
    <row r="561" spans="1:9" s="29" customFormat="1" ht="18" customHeight="1" x14ac:dyDescent="0.25">
      <c r="A561" s="31"/>
      <c r="B561" s="70"/>
      <c r="C561" s="12" t="s">
        <v>32</v>
      </c>
      <c r="D561" s="11"/>
      <c r="E561" s="7"/>
      <c r="F561" s="26" t="str">
        <f t="shared" si="47"/>
        <v/>
      </c>
      <c r="G561" s="24" t="str">
        <f t="shared" si="48"/>
        <v/>
      </c>
      <c r="H561" s="26" t="str">
        <f t="shared" si="49"/>
        <v/>
      </c>
      <c r="I561" s="117">
        <f>(SUM(H503:H561))</f>
        <v>0</v>
      </c>
    </row>
    <row r="562" spans="1:9" s="29" customFormat="1" ht="18" customHeight="1" thickBot="1" x14ac:dyDescent="0.3">
      <c r="A562" s="34"/>
      <c r="B562" s="40"/>
      <c r="C562" s="10"/>
      <c r="D562" s="22"/>
      <c r="E562" s="22"/>
      <c r="F562" s="23"/>
      <c r="G562" s="23"/>
      <c r="H562" s="23"/>
      <c r="I562" s="33"/>
    </row>
    <row r="563" spans="1:9" s="29" customFormat="1" ht="18" customHeight="1" x14ac:dyDescent="0.25">
      <c r="A563" s="88"/>
      <c r="B563" s="89" t="s">
        <v>20</v>
      </c>
      <c r="C563" s="20"/>
      <c r="D563" s="21"/>
      <c r="E563" s="21"/>
      <c r="F563" s="20"/>
      <c r="G563" s="20"/>
      <c r="H563" s="20"/>
      <c r="I563" s="35">
        <f>SUM(I9:I562)</f>
        <v>0</v>
      </c>
    </row>
    <row r="564" spans="1:9" s="29" customFormat="1" ht="18" customHeight="1" x14ac:dyDescent="0.25">
      <c r="A564" s="86"/>
      <c r="B564" s="87" t="s">
        <v>51</v>
      </c>
      <c r="C564" s="14"/>
      <c r="D564" s="80">
        <v>0.2</v>
      </c>
      <c r="E564" s="17"/>
      <c r="F564" s="13"/>
      <c r="G564" s="13"/>
      <c r="H564" s="13"/>
      <c r="I564" s="36">
        <f>(I563*D564)</f>
        <v>0</v>
      </c>
    </row>
    <row r="565" spans="1:9" s="29" customFormat="1" ht="18" customHeight="1" x14ac:dyDescent="0.25">
      <c r="A565" s="86"/>
      <c r="B565" s="87" t="s">
        <v>10</v>
      </c>
      <c r="C565" s="14"/>
      <c r="D565" s="80">
        <v>0.03</v>
      </c>
      <c r="E565" s="18"/>
      <c r="F565" s="15"/>
      <c r="G565" s="15"/>
      <c r="H565" s="15"/>
      <c r="I565" s="36">
        <f>(I563*D565)</f>
        <v>0</v>
      </c>
    </row>
    <row r="566" spans="1:9" s="29" customFormat="1" ht="18" customHeight="1" x14ac:dyDescent="0.25">
      <c r="A566" s="86"/>
      <c r="B566" s="87" t="s">
        <v>12</v>
      </c>
      <c r="C566" s="14"/>
      <c r="D566" s="80">
        <v>7.0000000000000007E-2</v>
      </c>
      <c r="E566" s="19"/>
      <c r="F566" s="16"/>
      <c r="G566" s="16"/>
      <c r="H566" s="16"/>
      <c r="I566" s="36">
        <f>(I563*D566)</f>
        <v>0</v>
      </c>
    </row>
    <row r="567" spans="1:9" ht="24" customHeight="1" thickBot="1" x14ac:dyDescent="0.3">
      <c r="A567" s="118" t="s">
        <v>11</v>
      </c>
      <c r="B567" s="119"/>
      <c r="C567" s="120"/>
      <c r="D567" s="121"/>
      <c r="E567" s="121"/>
      <c r="F567" s="120"/>
      <c r="G567" s="120"/>
      <c r="H567" s="120"/>
      <c r="I567" s="122">
        <f>SUM(I563:I566)</f>
        <v>0</v>
      </c>
    </row>
    <row r="568" spans="1:9" s="29" customFormat="1" ht="18" customHeight="1" thickBot="1" x14ac:dyDescent="0.3">
      <c r="A568" s="108" t="s">
        <v>15</v>
      </c>
      <c r="B568" s="109"/>
      <c r="C568" s="58"/>
      <c r="D568" s="59"/>
      <c r="E568" s="59"/>
      <c r="F568" s="58"/>
      <c r="G568" s="58"/>
      <c r="H568" s="58"/>
      <c r="I568" s="60"/>
    </row>
    <row r="569" spans="1:9" s="29" customFormat="1" ht="18" customHeight="1" x14ac:dyDescent="0.25">
      <c r="A569" s="61"/>
      <c r="B569" s="40"/>
      <c r="C569" s="58"/>
      <c r="D569" s="59"/>
      <c r="E569" s="59"/>
      <c r="F569" s="58"/>
      <c r="G569" s="58"/>
      <c r="H569" s="58"/>
      <c r="I569" s="60"/>
    </row>
    <row r="570" spans="1:9" s="29" customFormat="1" ht="18" customHeight="1" thickBot="1" x14ac:dyDescent="0.3">
      <c r="A570" s="62"/>
      <c r="B570" s="63"/>
      <c r="C570" s="64"/>
      <c r="D570" s="65"/>
      <c r="E570" s="65"/>
      <c r="F570" s="64"/>
      <c r="G570" s="64"/>
      <c r="H570" s="64"/>
      <c r="I570" s="66"/>
    </row>
  </sheetData>
  <sortState xmlns:xlrd2="http://schemas.microsoft.com/office/spreadsheetml/2017/richdata2" ref="C184:E289">
    <sortCondition ref="C184"/>
  </sortState>
  <mergeCells count="60">
    <mergeCell ref="B188:B252"/>
    <mergeCell ref="B9:B16"/>
    <mergeCell ref="I187:I287"/>
    <mergeCell ref="I291:I296"/>
    <mergeCell ref="I300:I385"/>
    <mergeCell ref="I22:I92"/>
    <mergeCell ref="I9:I16"/>
    <mergeCell ref="I96:I110"/>
    <mergeCell ref="I114:I145"/>
    <mergeCell ref="A568:B568"/>
    <mergeCell ref="A567:B567"/>
    <mergeCell ref="A299:B299"/>
    <mergeCell ref="D299:I299"/>
    <mergeCell ref="I473:I499"/>
    <mergeCell ref="I503:I559"/>
    <mergeCell ref="I389:I469"/>
    <mergeCell ref="A388:B388"/>
    <mergeCell ref="D388:I388"/>
    <mergeCell ref="A502:B502"/>
    <mergeCell ref="D502:I502"/>
    <mergeCell ref="A472:B472"/>
    <mergeCell ref="D472:I472"/>
    <mergeCell ref="A95:B95"/>
    <mergeCell ref="D95:I95"/>
    <mergeCell ref="A113:B113"/>
    <mergeCell ref="D113:I113"/>
    <mergeCell ref="A290:B290"/>
    <mergeCell ref="D290:I290"/>
    <mergeCell ref="A166:B166"/>
    <mergeCell ref="D166:I166"/>
    <mergeCell ref="A186:B186"/>
    <mergeCell ref="D186:I186"/>
    <mergeCell ref="A148:B148"/>
    <mergeCell ref="D148:I148"/>
    <mergeCell ref="I149:I163"/>
    <mergeCell ref="I167:I183"/>
    <mergeCell ref="B115:B145"/>
    <mergeCell ref="B149:B163"/>
    <mergeCell ref="B168:B183"/>
    <mergeCell ref="A19:B19"/>
    <mergeCell ref="D8:I8"/>
    <mergeCell ref="A8:B8"/>
    <mergeCell ref="D19:I19"/>
    <mergeCell ref="B59:B74"/>
    <mergeCell ref="B473:B499"/>
    <mergeCell ref="B504:B531"/>
    <mergeCell ref="B533:B560"/>
    <mergeCell ref="B23:B57"/>
    <mergeCell ref="B300:B385"/>
    <mergeCell ref="B390:B411"/>
    <mergeCell ref="B413:B443"/>
    <mergeCell ref="B445:B455"/>
    <mergeCell ref="B457:B469"/>
    <mergeCell ref="B254:B256"/>
    <mergeCell ref="B258:B260"/>
    <mergeCell ref="B262:B280"/>
    <mergeCell ref="B282:B287"/>
    <mergeCell ref="B291:B296"/>
    <mergeCell ref="B76:B92"/>
    <mergeCell ref="B97:B110"/>
  </mergeCells>
  <printOptions horizontalCentered="1"/>
  <pageMargins left="0" right="0" top="0" bottom="0.17" header="0" footer="0"/>
  <pageSetup paperSize="9" scale="61" fitToHeight="0" orientation="portrait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067062B-341F-408E-B790-F937FF923077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Worksheet</vt:lpstr>
      <vt:lpstr>Worksheet!Print_Area</vt:lpstr>
      <vt:lpstr>Worksheet!Print_Titles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Mfbzone</dc:creator>
  <cp:lastModifiedBy>Muhammad Khizar</cp:lastModifiedBy>
  <cp:lastPrinted>2018-02-13T09:57:28Z</cp:lastPrinted>
  <dcterms:created xsi:type="dcterms:W3CDTF">2016-03-30T11:57:46Z</dcterms:created>
  <dcterms:modified xsi:type="dcterms:W3CDTF">2021-03-15T12:49:27Z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  <property fmtid="{D5CDD505-2E9C-101B-9397-08002B2CF9AE}" pid="3" name="PlanSwiftJobName">
    <vt:lpwstr/>
  </property>
  <property fmtid="{D5CDD505-2E9C-101B-9397-08002B2CF9AE}" pid="4" name="PlanSwiftJobGuid">
    <vt:lpwstr/>
  </property>
  <property fmtid="{D5CDD505-2E9C-101B-9397-08002B2CF9AE}" pid="5" name="LinkedDataId">
    <vt:lpwstr>{7067062B-341F-408E-B790-F937FF923077}</vt:lpwstr>
  </property>
</Properties>
</file>